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  <sheet name="Расходы" sheetId="2" r:id="rId2"/>
    <sheet name="Источники" sheetId="3" r:id="rId3"/>
  </sheets>
  <definedNames>
    <definedName name="APPT" localSheetId="0">'Доходы'!$A$31</definedName>
    <definedName name="APPT" localSheetId="2">'Источники'!$A$25</definedName>
    <definedName name="APPT" localSheetId="1">'Расходы'!$A$21</definedName>
    <definedName name="FILE_NAME" localSheetId="0">'Доходы'!$J$10</definedName>
    <definedName name="FILE_NAME">#REF!</definedName>
    <definedName name="FIO" localSheetId="0">'Доходы'!$E$31</definedName>
    <definedName name="FIO" localSheetId="2">'Источники'!#REF!</definedName>
    <definedName name="FIO" localSheetId="1">'Расходы'!$E$21</definedName>
    <definedName name="FORM_CODE" localSheetId="0">'Доходы'!$J$12</definedName>
    <definedName name="FORM_CODE">#REF!</definedName>
    <definedName name="PARAMS" localSheetId="0">'Доходы'!#REF!</definedName>
    <definedName name="PARAMS">#REF!</definedName>
    <definedName name="PERIOD" localSheetId="0">'Доходы'!$J$13</definedName>
    <definedName name="PERIOD">#REF!</definedName>
    <definedName name="RANGE_NAMES" localSheetId="0">'Доходы'!$J$16</definedName>
    <definedName name="RANGE_NAMES">#REF!</definedName>
    <definedName name="RBEGIN_1" localSheetId="0">'Доходы'!$A$26</definedName>
    <definedName name="RBEGIN_1" localSheetId="2">'Источники'!$A$12</definedName>
    <definedName name="RBEGIN_1" localSheetId="1">'Расходы'!$A$13</definedName>
    <definedName name="REG_DATE" localSheetId="0">'Доходы'!$J$11</definedName>
    <definedName name="REG_DATE">#REF!</definedName>
    <definedName name="REND_1" localSheetId="0">'Доходы'!$A$98</definedName>
    <definedName name="REND_1" localSheetId="2">'Источники'!$A$37</definedName>
    <definedName name="REND_1" localSheetId="1">'Расходы'!$A$232</definedName>
    <definedName name="SIGN" localSheetId="0">'Доходы'!$A$30:$E$32</definedName>
    <definedName name="SIGN" localSheetId="2">'Источники'!$A$25:$D$26</definedName>
    <definedName name="SIGN" localSheetId="1">'Расходы'!$A$20:$E$22</definedName>
    <definedName name="SRC_CODE" localSheetId="0">'Доходы'!$J$15</definedName>
    <definedName name="SRC_CODE">#REF!</definedName>
    <definedName name="SRC_KIND" localSheetId="0">'Доходы'!$J$14</definedName>
    <definedName name="SRC_KIND">#REF!</definedName>
    <definedName name="_xlnm.Print_Titles" localSheetId="0">'Доходы'!$25:$25</definedName>
    <definedName name="_xlnm.Print_Titles" localSheetId="1">'Расходы'!$12:$12</definedName>
    <definedName name="_xlnm.Print_Area" localSheetId="0">'Доходы'!$A$1:$H$98</definedName>
    <definedName name="_xlnm.Print_Area" localSheetId="1">'Расходы'!$A$1:$G$232</definedName>
  </definedNames>
  <calcPr fullCalcOnLoad="1"/>
</workbook>
</file>

<file path=xl/sharedStrings.xml><?xml version="1.0" encoding="utf-8"?>
<sst xmlns="http://schemas.openxmlformats.org/spreadsheetml/2006/main" count="1017" uniqueCount="507">
  <si>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</si>
  <si>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</si>
  <si>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</si>
  <si>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</si>
  <si>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</si>
  <si>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</si>
  <si>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</si>
  <si>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</si>
  <si>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</si>
  <si>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</si>
  <si>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</si>
  <si>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</si>
  <si>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</si>
  <si>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</si>
  <si>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</si>
  <si>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</si>
  <si>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</si>
  <si>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</si>
  <si>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</si>
  <si>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</si>
  <si>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</si>
  <si>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</si>
  <si>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</si>
  <si>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</si>
  <si>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</si>
  <si>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</si>
  <si>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</si>
  <si>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по ОКАТО</t>
  </si>
  <si>
    <t>ОТЧЕТ ОБ ИСПОЛНЕНИИ БЮДЖЕТА</t>
  </si>
  <si>
    <t xml:space="preserve">                    3. Источники финансирования дефицита бюджета</t>
  </si>
  <si>
    <t>RESPPERSONS&amp;=Председатель комитета финансов=Сурядная Т. В.&amp;&amp;:Главный бухгалтер=Панасенко Г. А.</t>
  </si>
  <si>
    <t>на 01.01.2012 г.</t>
  </si>
  <si>
    <t>01.01.2012</t>
  </si>
  <si>
    <t>Комитет финансов администрации муниципального образования Сланцевский муниципальный район Ленинградской области</t>
  </si>
  <si>
    <t>Бюджет Гостицкого поселения 2011</t>
  </si>
  <si>
    <t>Периодичность: годовая</t>
  </si>
  <si>
    <t>Единица измерения: руб.</t>
  </si>
  <si>
    <t/>
  </si>
  <si>
    <t>127</t>
  </si>
  <si>
    <t>41242824000</t>
  </si>
  <si>
    <t>117</t>
  </si>
  <si>
    <t>1</t>
  </si>
  <si>
    <t>C:\117Y1.txt</t>
  </si>
  <si>
    <t>*** 85000000000000 000</t>
  </si>
  <si>
    <t xml:space="preserve">в том числе: 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</si>
  <si>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</si>
  <si>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</si>
  <si>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</si>
  <si>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</si>
  <si>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</si>
  <si>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</si>
  <si>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</si>
  <si>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000 10102010010000 110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</si>
  <si>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</si>
  <si>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000 10102020010000 110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</si>
  <si>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</si>
  <si>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000 10102021010000 110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</si>
  <si>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</si>
  <si>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000 10102022010000 110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</si>
  <si>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</si>
  <si>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000 10102030010000 110</t>
  </si>
  <si>
    <t>НАЛОГИ НА СОВОКУПНЫЙ ДОХОД</t>
  </si>
  <si>
    <t>000 10500000000000 000</t>
  </si>
  <si>
    <t>Единый сельскохозяйственный налог</t>
  </si>
  <si>
    <t>000 10503000010000 110</t>
  </si>
  <si>
    <t>000 10503020010000 110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</si>
  <si>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</si>
  <si>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</si>
  <si>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</si>
  <si>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</si>
  <si>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</si>
  <si>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</si>
  <si>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</si>
  <si>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</si>
  <si>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</si>
  <si>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</si>
  <si>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</si>
  <si>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</si>
  <si>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</t>
  </si>
  <si>
    <t>000 10606000000000 110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</si>
  <si>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</si>
  <si>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</si>
  <si>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</si>
  <si>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</si>
  <si>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</si>
  <si>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</si>
  <si>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</si>
  <si>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</si>
  <si>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</si>
  <si>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</si>
  <si>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</si>
  <si>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</si>
  <si>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</si>
  <si>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</si>
  <si>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</si>
  <si>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</si>
  <si>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</si>
  <si>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</si>
  <si>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</si>
  <si>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</si>
  <si>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</si>
  <si>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000 11105010100000 120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</si>
  <si>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</si>
  <si>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</si>
  <si>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</si>
  <si>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000 11105035100000 120</t>
  </si>
  <si>
    <t>ДОХОДЫ ОТ ОКАЗАНИЯ ПЛАТНЫХ УСЛУГ И КОМПЕНСАЦИИ ЗАТРАТ ГОСУДАРСТВА</t>
  </si>
  <si>
    <t>000 11300000000000 000</t>
  </si>
  <si>
    <t>Прочие доходы от оказания платных услуг и компенсации затрат государства</t>
  </si>
  <si>
    <t>000 11303000000000 130</t>
  </si>
  <si>
    <t>Прочие доходы от оказания платных услуг получателями средств бюджетов поселений и компенсации затрат бюджетов поселений</t>
  </si>
  <si>
    <t>000 11303050100000 130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</si>
  <si>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</si>
  <si>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</si>
  <si>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</si>
  <si>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</si>
  <si>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</si>
  <si>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000 11402030100000 410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</si>
  <si>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</si>
  <si>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000 11402033100000 410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</si>
  <si>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</si>
  <si>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</si>
  <si>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</si>
  <si>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</si>
  <si>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</si>
  <si>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000 11406014100000 430</t>
  </si>
  <si>
    <t>АДМИНИСТРАТИВНЫЕ ПЛАТЕЖИ И СБОРЫ</t>
  </si>
  <si>
    <t>000 11500000000000 000</t>
  </si>
  <si>
    <t>Платежи, взимаемые государственными и муниципальными организациями за выполнение определенных функций</t>
  </si>
  <si>
    <t>000 11502000000000 140</t>
  </si>
  <si>
    <t>Платежи, взимаемые организациями поселений за выполнение определенных функций</t>
  </si>
  <si>
    <t>000 11502050100000 140</t>
  </si>
  <si>
    <t>ПРОЧИЕ НЕНАЛОГОВЫЕ ДОХОДЫ</t>
  </si>
  <si>
    <t>000 11700000000000 000</t>
  </si>
  <si>
    <t>Невыясненные поступления</t>
  </si>
  <si>
    <t>000 11701000000000 180</t>
  </si>
  <si>
    <t>Невыясненные поступления, зачисляемые в бюджеты поселений</t>
  </si>
  <si>
    <t>000 11701050100000 180</t>
  </si>
  <si>
    <t>Прочие неналоговые доходы</t>
  </si>
  <si>
    <t>000 11705000000000 180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</si>
  <si>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</si>
  <si>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</si>
  <si>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</si>
  <si>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</si>
  <si>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</si>
  <si>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</si>
  <si>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</si>
  <si>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</si>
  <si>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</si>
  <si>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</si>
  <si>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</si>
  <si>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000 20201001100000 151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</si>
  <si>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</si>
  <si>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</si>
  <si>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</si>
  <si>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</si>
  <si>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</si>
  <si>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000 20202077100000 151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</si>
  <si>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</si>
  <si>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000 20202088000000 151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</si>
  <si>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</si>
  <si>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000 20202088100000 151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</si>
  <si>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</si>
  <si>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000 20202089000000 151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</si>
  <si>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</si>
  <si>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000 20202089100000 151</t>
  </si>
  <si>
    <t>Прочие субсидии</t>
  </si>
  <si>
    <t>000 20202999000000 151</t>
  </si>
  <si>
    <t>Прочие субсидии бюджетам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</si>
  <si>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</si>
  <si>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</si>
  <si>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</si>
  <si>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</si>
  <si>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</si>
  <si>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</si>
  <si>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</si>
  <si>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Иные межбюджетные трансферты</t>
  </si>
  <si>
    <t>000 20204000000000 151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</si>
  <si>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</si>
  <si>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000 20204012000000 151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</si>
  <si>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</si>
  <si>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000 20204012100000 151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</si>
  <si>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</si>
  <si>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</si>
  <si>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</si>
  <si>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000 20204999100000 151</t>
  </si>
  <si>
    <t>Расходы бюджета - всего</t>
  </si>
  <si>
    <t>200</t>
  </si>
  <si>
    <t>*** 96000000000000 000</t>
  </si>
  <si>
    <t>в том числе: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</si>
  <si>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</si>
  <si>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</si>
  <si>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</si>
  <si>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</si>
  <si>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</si>
  <si>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</si>
  <si>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</si>
  <si>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</si>
  <si>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</si>
  <si>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</si>
  <si>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</si>
  <si>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</si>
  <si>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</si>
  <si>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</si>
  <si>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</si>
  <si>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</si>
  <si>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</si>
  <si>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</si>
  <si>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</si>
  <si>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</si>
  <si>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</si>
  <si>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</si>
  <si>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</si>
  <si>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</si>
  <si>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</si>
  <si>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</si>
  <si>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</si>
  <si>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</si>
  <si>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</si>
  <si>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</si>
  <si>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</si>
  <si>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</si>
  <si>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</si>
  <si>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</si>
  <si>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</si>
  <si>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</si>
  <si>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</si>
  <si>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</si>
  <si>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</si>
  <si>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000 0103 0000000 000 220 </t>
  </si>
  <si>
    <t xml:space="preserve">000 0103 0000000 000 225 </t>
  </si>
  <si>
    <t xml:space="preserve">000 0103 0000000 000 226 </t>
  </si>
  <si>
    <t xml:space="preserve">000 0103 0000000 000 290 </t>
  </si>
  <si>
    <t xml:space="preserve">000 0103 0000000 000 300 </t>
  </si>
  <si>
    <t xml:space="preserve">000 0103 0000000 000 340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</si>
  <si>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</si>
  <si>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</si>
  <si>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</si>
  <si>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</si>
  <si>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</si>
  <si>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</si>
  <si>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</si>
  <si>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</si>
  <si>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</si>
  <si>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</si>
  <si>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</si>
  <si>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</si>
  <si>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</si>
  <si>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</si>
  <si>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</si>
  <si>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</si>
  <si>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</si>
  <si>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</si>
  <si>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</si>
  <si>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</si>
  <si>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</si>
  <si>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</si>
  <si>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</si>
  <si>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</si>
  <si>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</si>
  <si>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</si>
  <si>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</si>
  <si>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</si>
  <si>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</si>
  <si>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</si>
  <si>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</si>
  <si>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</si>
  <si>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</si>
  <si>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</si>
  <si>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</si>
  <si>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</si>
  <si>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</si>
  <si>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</si>
  <si>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</si>
  <si>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</si>
  <si>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</si>
  <si>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</si>
  <si>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</si>
  <si>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</si>
  <si>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</si>
  <si>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</si>
  <si>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</si>
  <si>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</si>
  <si>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</si>
  <si>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</si>
  <si>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</si>
  <si>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</si>
  <si>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000 0300 0000000 000 226 </t>
  </si>
  <si>
    <t xml:space="preserve">000 0300 0000000 000 300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</si>
  <si>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</si>
  <si>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</si>
  <si>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</si>
  <si>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</si>
  <si>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</si>
  <si>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</si>
  <si>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 xml:space="preserve">000 0309 0000000 000 300 </t>
  </si>
  <si>
    <t xml:space="preserve">000 0309 0000000 000 340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</si>
  <si>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</si>
  <si>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</si>
  <si>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</si>
  <si>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</si>
  <si>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</si>
  <si>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</si>
  <si>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>Общеэкономические вопросы</t>
  </si>
  <si>
    <t xml:space="preserve">000 0401 0000000 000 000 </t>
  </si>
  <si>
    <t xml:space="preserve">000 0401 0000000 000 200 </t>
  </si>
  <si>
    <t xml:space="preserve">000 0401 0000000 000 220 </t>
  </si>
  <si>
    <t xml:space="preserve">000 0401 0000000 000 225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</si>
  <si>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</si>
  <si>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</si>
  <si>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</si>
  <si>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</si>
  <si>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</si>
  <si>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</si>
  <si>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</si>
  <si>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</si>
  <si>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</si>
  <si>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</si>
  <si>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</si>
  <si>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</si>
  <si>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</si>
  <si>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</si>
  <si>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</si>
  <si>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</si>
  <si>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</si>
  <si>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</si>
  <si>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</si>
  <si>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государственным и муниципальным организациям</t>
  </si>
  <si>
    <t xml:space="preserve">000 0500 0000000 000 241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</si>
  <si>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</si>
  <si>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</si>
  <si>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000 0500 0000000 000 290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</si>
  <si>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</si>
  <si>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</si>
  <si>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</si>
  <si>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</si>
  <si>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</si>
  <si>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</si>
  <si>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</si>
  <si>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</si>
  <si>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 xml:space="preserve">000 0501 0000000 000 226 </t>
  </si>
  <si>
    <t xml:space="preserve">000 0501 0000000 000 240 </t>
  </si>
  <si>
    <t xml:space="preserve">000 0501 0000000 000 242 </t>
  </si>
  <si>
    <t xml:space="preserve">000 0501 0000000 000 290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</si>
  <si>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</si>
  <si>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</si>
  <si>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</si>
  <si>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</si>
  <si>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000 0502 0000000 000 223 </t>
  </si>
  <si>
    <t xml:space="preserve">000 0502 0000000 000 225 </t>
  </si>
  <si>
    <t xml:space="preserve">000 0502 0000000 000 226 </t>
  </si>
  <si>
    <t xml:space="preserve">000 0502 0000000 000 240 </t>
  </si>
  <si>
    <t xml:space="preserve">000 0502 0000000 000 241 </t>
  </si>
  <si>
    <t xml:space="preserve">000 0502 0000000 000 242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</si>
  <si>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</si>
  <si>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</si>
  <si>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</si>
  <si>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</si>
  <si>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</si>
  <si>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</si>
  <si>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</si>
  <si>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</si>
  <si>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</si>
  <si>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</si>
  <si>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</si>
  <si>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</si>
  <si>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</si>
  <si>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</si>
  <si>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000 0700 0000000 000 222 </t>
  </si>
  <si>
    <t xml:space="preserve">000 0700 0000000 000 225 </t>
  </si>
  <si>
    <t xml:space="preserve">000 0700 0000000 000 290 </t>
  </si>
  <si>
    <t xml:space="preserve">000 0700 0000000 000 300 </t>
  </si>
  <si>
    <t xml:space="preserve">000 0700 0000000 000 310 </t>
  </si>
  <si>
    <t xml:space="preserve">000 0700 0000000 000 340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</si>
  <si>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</si>
  <si>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</si>
  <si>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</si>
  <si>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</si>
  <si>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000 0707 0000000 000 222 </t>
  </si>
  <si>
    <t xml:space="preserve">000 0707 0000000 000 225 </t>
  </si>
  <si>
    <t xml:space="preserve">000 0707 0000000 000 290 </t>
  </si>
  <si>
    <t xml:space="preserve">000 0707 0000000 000 300 </t>
  </si>
  <si>
    <t xml:space="preserve">000 0707 0000000 000 310 </t>
  </si>
  <si>
    <t xml:space="preserve">000 0707 0000000 000 340 </t>
  </si>
  <si>
    <t>КУЛЬТУРА И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</si>
  <si>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</si>
  <si>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</si>
  <si>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</si>
  <si>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</si>
  <si>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</si>
  <si>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</si>
  <si>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</si>
  <si>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</si>
  <si>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</si>
  <si>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>Арендная плата за пользование имуществом</t>
  </si>
  <si>
    <t xml:space="preserve">000 0800 0000000 000 224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</si>
  <si>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</si>
  <si>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</si>
  <si>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</si>
  <si>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</si>
  <si>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</si>
  <si>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</si>
  <si>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</si>
  <si>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</si>
  <si>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</si>
  <si>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</si>
  <si>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</si>
  <si>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</si>
  <si>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</si>
  <si>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</si>
  <si>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</si>
  <si>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</si>
  <si>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000 0801 0000000 000 224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</si>
  <si>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</si>
  <si>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</si>
  <si>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</si>
  <si>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</si>
  <si>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</si>
  <si>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</si>
  <si>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</si>
  <si>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</si>
  <si>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</si>
  <si>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 xml:space="preserve">000 1000 0000000 000 220 </t>
  </si>
  <si>
    <t xml:space="preserve">000 1000 0000000 000 221 </t>
  </si>
  <si>
    <t xml:space="preserve">000 1000 0000000 000 226 </t>
  </si>
  <si>
    <t>Социальное обеспечение</t>
  </si>
  <si>
    <t xml:space="preserve">000 1000 0000000 000 260 </t>
  </si>
  <si>
    <t>Пособия по социальной помощи населению</t>
  </si>
  <si>
    <t xml:space="preserve">000 1000 0000000 000 262 </t>
  </si>
  <si>
    <t>Социальное обеспечение населения</t>
  </si>
  <si>
    <t xml:space="preserve">000 1003 0000000 000 000 </t>
  </si>
  <si>
    <t xml:space="preserve">000 1003 0000000 000 200 </t>
  </si>
  <si>
    <t xml:space="preserve">000 1003 0000000 000 220 </t>
  </si>
  <si>
    <t xml:space="preserve">000 1003 0000000 000 221 </t>
  </si>
  <si>
    <t xml:space="preserve">000 1003 0000000 000 226 </t>
  </si>
  <si>
    <t xml:space="preserve">000 1003 0000000 000 260 </t>
  </si>
  <si>
    <t xml:space="preserve">000 1003 0000000 000 262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</si>
  <si>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</si>
  <si>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</si>
  <si>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</si>
  <si>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000 1100 0000000 000 220 </t>
  </si>
  <si>
    <t xml:space="preserve">000 1100 0000000 000 222 </t>
  </si>
  <si>
    <t>Массовый спорт</t>
  </si>
  <si>
    <t xml:space="preserve">000 1102 0000000 000 000 </t>
  </si>
  <si>
    <t xml:space="preserve">000 1102 0000000 000 200 </t>
  </si>
  <si>
    <t xml:space="preserve">000 1102 0000000 000 220 </t>
  </si>
  <si>
    <t xml:space="preserve">000 1102 0000000 000 222 </t>
  </si>
  <si>
    <t>ОБСЛУЖИВАНИЕ ГОСУДАРСТВЕННОГО И МУНИЦИПАЛЬНОГО ДОЛГА</t>
  </si>
  <si>
    <t xml:space="preserve">000 1300 0000000 000 000 </t>
  </si>
  <si>
    <t xml:space="preserve">000 1300 0000000 000 200 </t>
  </si>
  <si>
    <t>Обслуживание государственного (муниципального) долга</t>
  </si>
  <si>
    <t xml:space="preserve">000 1300 0000000 000 230 </t>
  </si>
  <si>
    <t>Обслуживание внутреннего долга</t>
  </si>
  <si>
    <t xml:space="preserve">000 1300 0000000 000 231 </t>
  </si>
  <si>
    <t>Обслуживание внутреннего государственного и муниципального долга</t>
  </si>
  <si>
    <t xml:space="preserve">000 1301 0000000 000 000 </t>
  </si>
  <si>
    <t xml:space="preserve">000 1301 0000000 000 200 </t>
  </si>
  <si>
    <t xml:space="preserve">000 1301 0000000 000 230 </t>
  </si>
  <si>
    <t xml:space="preserve">000 1301 0000000 000 231 </t>
  </si>
  <si>
    <t>Результат исполнения бюджета (дефицит / профицит)</t>
  </si>
  <si>
    <t>450</t>
  </si>
  <si>
    <t>*** 79000000000000 000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</si>
  <si>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</si>
  <si>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</si>
  <si>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</si>
  <si>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</si>
  <si>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</si>
  <si>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</si>
  <si>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из них:</t>
  </si>
  <si>
    <t>ИСТОЧНИКИ ВНУТРЕННЕГО ФИНАНСИРОВАНИЯ ДЕФИЦИТОВ БЮДЖЕТОВ</t>
  </si>
  <si>
    <t>000 01000000000000 000</t>
  </si>
  <si>
    <t>Кредиты кредитных организаций в валюте Российской Федерации</t>
  </si>
  <si>
    <t>000 01020000000000 000</t>
  </si>
  <si>
    <t>Получение кредитов от кредитных организаций бюджетами поселений в валюте Российской Федерации</t>
  </si>
  <si>
    <t>000 01020000100000 710</t>
  </si>
  <si>
    <t>Погашение бюджетами поселений кредитов от кредитных организаций в валюте Российской Федерации</t>
  </si>
  <si>
    <t>000 01020000100000 810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</si>
  <si>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</si>
  <si>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000 01030000100000 710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</si>
  <si>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</si>
  <si>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000 01030000100000 810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</si>
  <si>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</si>
  <si>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</si>
  <si>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</si>
  <si>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</si>
  <si>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</si>
  <si>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*** 01050000000000 000</t>
  </si>
  <si>
    <t>увеличение остатков средств</t>
  </si>
  <si>
    <t>710</t>
  </si>
  <si>
    <t xml:space="preserve">x                    </t>
  </si>
  <si>
    <t>Изменение остатков средств на счетах по учету средств бюджета</t>
  </si>
  <si>
    <t>000 01050000000000 000</t>
  </si>
  <si>
    <t>000 01050200000000 000</t>
  </si>
  <si>
    <t>000 01050201000000 000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</si>
  <si>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</si>
  <si>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</si>
  <si>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</si>
  <si>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</si>
  <si>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Уменьшение прочих остатков денежных средств бюджетов поселений</t>
  </si>
  <si>
    <t>000 01050201100000 610</t>
  </si>
  <si>
    <t>УТВЕРЖДЕН</t>
  </si>
  <si>
    <t xml:space="preserve">решением совета депутатов </t>
  </si>
  <si>
    <t>Сланцевского муниципального района</t>
  </si>
  <si>
    <t>Ленинградской области</t>
  </si>
  <si>
    <t>от …..№….</t>
  </si>
  <si>
    <t>МО Гостицкое сельское поселение</t>
  </si>
  <si>
    <t>(приложение 1)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</si>
</sst>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6" borderId="0" applyNumberFormat="0" applyBorder="0" applyAlignment="0" applyProtection="0"/>
  </cellStyleXfs>
  <cellXfs count="13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0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 wrapText="1"/>
    </xf>
    <xf numFmtId="4" fontId="4" fillId="0" borderId="24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 horizontal="right"/>
    </xf>
    <xf numFmtId="49" fontId="4" fillId="0" borderId="23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 wrapText="1"/>
    </xf>
    <xf numFmtId="4" fontId="4" fillId="0" borderId="29" xfId="0" applyNumberFormat="1" applyFont="1" applyBorder="1" applyAlignment="1">
      <alignment horizontal="right"/>
    </xf>
    <xf numFmtId="4" fontId="4" fillId="0" borderId="21" xfId="0" applyNumberFormat="1" applyFont="1" applyBorder="1" applyAlignment="1">
      <alignment horizontal="right"/>
    </xf>
    <xf numFmtId="49" fontId="4" fillId="0" borderId="30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49" fontId="4" fillId="0" borderId="31" xfId="0" applyNumberFormat="1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49" fontId="4" fillId="0" borderId="30" xfId="0" applyNumberFormat="1" applyFont="1" applyBorder="1" applyAlignment="1">
      <alignment horizontal="left" wrapText="1"/>
    </xf>
    <xf numFmtId="4" fontId="4" fillId="0" borderId="21" xfId="0" applyNumberFormat="1" applyFont="1" applyBorder="1" applyAlignment="1">
      <alignment horizontal="right"/>
    </xf>
    <xf numFmtId="4" fontId="4" fillId="0" borderId="29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28" xfId="0" applyNumberFormat="1" applyFont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4" fontId="4" fillId="0" borderId="35" xfId="0" applyNumberFormat="1" applyFont="1" applyBorder="1" applyAlignment="1">
      <alignment horizontal="right"/>
    </xf>
    <xf numFmtId="0" fontId="4" fillId="0" borderId="36" xfId="0" applyFont="1" applyBorder="1" applyAlignment="1">
      <alignment horizontal="left"/>
    </xf>
    <xf numFmtId="0" fontId="0" fillId="0" borderId="37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49" fontId="4" fillId="0" borderId="38" xfId="0" applyNumberFormat="1" applyFont="1" applyBorder="1" applyAlignment="1">
      <alignment horizontal="center" wrapText="1"/>
    </xf>
    <xf numFmtId="4" fontId="4" fillId="0" borderId="39" xfId="0" applyNumberFormat="1" applyFont="1" applyBorder="1" applyAlignment="1">
      <alignment horizontal="right"/>
    </xf>
    <xf numFmtId="4" fontId="4" fillId="0" borderId="40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4" xfId="0" applyNumberFormat="1" applyFont="1" applyBorder="1" applyAlignment="1">
      <alignment horizontal="center" wrapText="1"/>
    </xf>
    <xf numFmtId="0" fontId="0" fillId="0" borderId="41" xfId="0" applyBorder="1" applyAlignment="1">
      <alignment/>
    </xf>
    <xf numFmtId="49" fontId="0" fillId="0" borderId="42" xfId="0" applyNumberFormat="1" applyBorder="1" applyAlignment="1">
      <alignment/>
    </xf>
    <xf numFmtId="0" fontId="0" fillId="0" borderId="42" xfId="0" applyBorder="1" applyAlignment="1">
      <alignment horizontal="lef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2" xfId="0" applyBorder="1" applyAlignment="1">
      <alignment horizontal="center"/>
    </xf>
    <xf numFmtId="0" fontId="0" fillId="0" borderId="44" xfId="0" applyBorder="1" applyAlignment="1">
      <alignment horizontal="left"/>
    </xf>
    <xf numFmtId="177" fontId="4" fillId="0" borderId="26" xfId="0" applyNumberFormat="1" applyFont="1" applyBorder="1" applyAlignment="1">
      <alignment horizontal="left" wrapText="1"/>
    </xf>
    <xf numFmtId="49" fontId="4" fillId="0" borderId="19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" fontId="4" fillId="0" borderId="25" xfId="0" applyNumberFormat="1" applyFont="1" applyBorder="1" applyAlignment="1">
      <alignment horizontal="right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" fontId="4" fillId="0" borderId="35" xfId="0" applyNumberFormat="1" applyFont="1" applyBorder="1" applyAlignment="1">
      <alignment horizontal="right"/>
    </xf>
    <xf numFmtId="4" fontId="4" fillId="0" borderId="24" xfId="0" applyNumberFormat="1" applyFont="1" applyBorder="1" applyAlignment="1">
      <alignment horizontal="right"/>
    </xf>
    <xf numFmtId="49" fontId="4" fillId="0" borderId="53" xfId="0" applyNumberFormat="1" applyFont="1" applyBorder="1" applyAlignment="1">
      <alignment horizontal="center" wrapText="1"/>
    </xf>
    <xf numFmtId="49" fontId="4" fillId="0" borderId="35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49" fontId="4" fillId="0" borderId="56" xfId="0" applyNumberFormat="1" applyFont="1" applyBorder="1" applyAlignment="1">
      <alignment horizontal="center"/>
    </xf>
    <xf numFmtId="49" fontId="4" fillId="0" borderId="57" xfId="0" applyNumberFormat="1" applyFont="1" applyBorder="1" applyAlignment="1">
      <alignment horizont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657225</xdr:colOff>
      <xdr:row>14</xdr:row>
      <xdr:rowOff>28575</xdr:rowOff>
    </xdr:from>
    <xdr:to>
      <xdr:col>11</xdr:col>
      <xdr:colOff>257175</xdr:colOff>
      <xdr:row>16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9925" y="27908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37</xdr:row>
      <xdr:rowOff>238125</xdr:rowOff>
    </xdr:from>
    <xdr:ext cx="6448425" cy="314325"/>
    <xdr:grpSp>
      <xdr:nvGrpSpPr>
        <xdr:cNvPr id="1" name="Group 10"/>
        <xdr:cNvGrpSpPr>
          <a:grpSpLocks/>
        </xdr:cNvGrpSpPr>
      </xdr:nvGrpSpPr>
      <xdr:grpSpPr>
        <a:xfrm>
          <a:off x="9525" y="7962900"/>
          <a:ext cx="6448425" cy="314325"/>
          <a:chOff x="2" y="970"/>
          <a:chExt cx="761" cy="42"/>
        </a:xfrm>
        <a:solidFill>
          <a:srgbClr val="FFFFFF"/>
        </a:solidFill>
      </xdr:grpSpPr>
      <xdr:sp>
        <xdr:nvSpPr>
          <xdr:cNvPr id="2" name="582"/>
          <xdr:cNvSpPr>
            <a:spLocks/>
          </xdr:cNvSpPr>
        </xdr:nvSpPr>
        <xdr:spPr>
          <a:xfrm>
            <a:off x="2" y="970"/>
            <a:ext cx="270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комитета финансов</a:t>
            </a:r>
          </a:p>
        </xdr:txBody>
      </xdr:sp>
      <xdr:sp>
        <xdr:nvSpPr>
          <xdr:cNvPr id="3" name="583"/>
          <xdr:cNvSpPr>
            <a:spLocks/>
          </xdr:cNvSpPr>
        </xdr:nvSpPr>
        <xdr:spPr>
          <a:xfrm>
            <a:off x="315" y="970"/>
            <a:ext cx="135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584"/>
          <xdr:cNvSpPr>
            <a:spLocks/>
          </xdr:cNvSpPr>
        </xdr:nvSpPr>
        <xdr:spPr>
          <a:xfrm>
            <a:off x="493" y="970"/>
            <a:ext cx="270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Сурядная Т. В.</a:t>
            </a:r>
          </a:p>
        </xdr:txBody>
      </xdr:sp>
      <xdr:sp>
        <xdr:nvSpPr>
          <xdr:cNvPr id="5" name="588"/>
          <xdr:cNvSpPr>
            <a:spLocks/>
          </xdr:cNvSpPr>
        </xdr:nvSpPr>
        <xdr:spPr>
          <a:xfrm>
            <a:off x="315" y="992"/>
            <a:ext cx="135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" name="590"/>
          <xdr:cNvSpPr>
            <a:spLocks/>
          </xdr:cNvSpPr>
        </xdr:nvSpPr>
        <xdr:spPr>
          <a:xfrm>
            <a:off x="315" y="992"/>
            <a:ext cx="13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" name="589"/>
          <xdr:cNvSpPr>
            <a:spLocks/>
          </xdr:cNvSpPr>
        </xdr:nvSpPr>
        <xdr:spPr>
          <a:xfrm>
            <a:off x="493" y="992"/>
            <a:ext cx="270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591"/>
          <xdr:cNvSpPr>
            <a:spLocks/>
          </xdr:cNvSpPr>
        </xdr:nvSpPr>
        <xdr:spPr>
          <a:xfrm>
            <a:off x="493" y="992"/>
            <a:ext cx="27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592"/>
          <xdr:cNvSpPr>
            <a:spLocks/>
          </xdr:cNvSpPr>
        </xdr:nvSpPr>
        <xdr:spPr>
          <a:xfrm>
            <a:off x="2" y="992"/>
            <a:ext cx="270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0" name="593"/>
          <xdr:cNvSpPr>
            <a:spLocks/>
          </xdr:cNvSpPr>
        </xdr:nvSpPr>
        <xdr:spPr>
          <a:xfrm>
            <a:off x="2" y="992"/>
            <a:ext cx="26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38</xdr:row>
      <xdr:rowOff>247650</xdr:rowOff>
    </xdr:from>
    <xdr:ext cx="6448425" cy="314325"/>
    <xdr:grpSp>
      <xdr:nvGrpSpPr>
        <xdr:cNvPr id="11" name="Group 20"/>
        <xdr:cNvGrpSpPr>
          <a:grpSpLocks/>
        </xdr:cNvGrpSpPr>
      </xdr:nvGrpSpPr>
      <xdr:grpSpPr>
        <a:xfrm>
          <a:off x="9525" y="8515350"/>
          <a:ext cx="6448425" cy="314325"/>
          <a:chOff x="2" y="1043"/>
          <a:chExt cx="761" cy="42"/>
        </a:xfrm>
        <a:solidFill>
          <a:srgbClr val="FFFFFF"/>
        </a:solidFill>
      </xdr:grpSpPr>
      <xdr:sp>
        <xdr:nvSpPr>
          <xdr:cNvPr id="12" name="626"/>
          <xdr:cNvSpPr>
            <a:spLocks/>
          </xdr:cNvSpPr>
        </xdr:nvSpPr>
        <xdr:spPr>
          <a:xfrm>
            <a:off x="2" y="1043"/>
            <a:ext cx="270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627"/>
          <xdr:cNvSpPr>
            <a:spLocks/>
          </xdr:cNvSpPr>
        </xdr:nvSpPr>
        <xdr:spPr>
          <a:xfrm>
            <a:off x="315" y="1043"/>
            <a:ext cx="135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" name="628"/>
          <xdr:cNvSpPr>
            <a:spLocks/>
          </xdr:cNvSpPr>
        </xdr:nvSpPr>
        <xdr:spPr>
          <a:xfrm>
            <a:off x="493" y="1043"/>
            <a:ext cx="270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Панасенко Г. А.</a:t>
            </a:r>
          </a:p>
        </xdr:txBody>
      </xdr:sp>
      <xdr:sp>
        <xdr:nvSpPr>
          <xdr:cNvPr id="15" name="632"/>
          <xdr:cNvSpPr>
            <a:spLocks/>
          </xdr:cNvSpPr>
        </xdr:nvSpPr>
        <xdr:spPr>
          <a:xfrm>
            <a:off x="315" y="1065"/>
            <a:ext cx="135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6" name="634"/>
          <xdr:cNvSpPr>
            <a:spLocks/>
          </xdr:cNvSpPr>
        </xdr:nvSpPr>
        <xdr:spPr>
          <a:xfrm>
            <a:off x="315" y="1065"/>
            <a:ext cx="13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" name="633"/>
          <xdr:cNvSpPr>
            <a:spLocks/>
          </xdr:cNvSpPr>
        </xdr:nvSpPr>
        <xdr:spPr>
          <a:xfrm>
            <a:off x="493" y="1065"/>
            <a:ext cx="270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8" name="635"/>
          <xdr:cNvSpPr>
            <a:spLocks/>
          </xdr:cNvSpPr>
        </xdr:nvSpPr>
        <xdr:spPr>
          <a:xfrm>
            <a:off x="493" y="1065"/>
            <a:ext cx="27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" name="636"/>
          <xdr:cNvSpPr>
            <a:spLocks/>
          </xdr:cNvSpPr>
        </xdr:nvSpPr>
        <xdr:spPr>
          <a:xfrm>
            <a:off x="2" y="1065"/>
            <a:ext cx="270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0" name="637"/>
          <xdr:cNvSpPr>
            <a:spLocks/>
          </xdr:cNvSpPr>
        </xdr:nvSpPr>
        <xdr:spPr>
          <a:xfrm>
            <a:off x="2" y="1065"/>
            <a:ext cx="26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J98"/>
  <sheetViews>
    <sheetView showGridLines="0" tabSelected="1" workbookViewId="0" topLeftCell="A1">
      <selection activeCell="G8" sqref="G8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1.75390625" style="0" customWidth="1"/>
    <col min="4" max="4" width="23.25390625" style="0" customWidth="1"/>
    <col min="5" max="5" width="10.25390625" style="0" customWidth="1"/>
    <col min="6" max="6" width="10.875" style="0" customWidth="1"/>
    <col min="7" max="8" width="18.75390625" style="0" customWidth="1"/>
    <col min="9" max="9" width="9.75390625" style="0" customWidth="1"/>
    <col min="10" max="10" width="9.125" style="0" hidden="1" customWidth="1"/>
  </cols>
  <sheetData>
    <row r="1" spans="1:10" ht="15">
      <c r="A1" s="92"/>
      <c r="B1" s="92"/>
      <c r="C1" s="92"/>
      <c r="D1" s="92"/>
      <c r="E1" s="92"/>
      <c r="F1" s="3"/>
      <c r="G1" s="91" t="s">
        <v>500</v>
      </c>
      <c r="H1" s="91"/>
      <c r="J1" s="1" t="s">
        <v>30</v>
      </c>
    </row>
    <row r="2" spans="1:10" ht="15">
      <c r="A2" s="24"/>
      <c r="B2" s="24"/>
      <c r="C2" s="24"/>
      <c r="D2" s="24"/>
      <c r="E2" s="24"/>
      <c r="F2" s="3"/>
      <c r="G2" s="91" t="s">
        <v>501</v>
      </c>
      <c r="H2" s="91"/>
      <c r="J2" s="1"/>
    </row>
    <row r="3" spans="1:10" ht="15">
      <c r="A3" s="24"/>
      <c r="B3" s="24"/>
      <c r="C3" s="24"/>
      <c r="D3" s="24"/>
      <c r="E3" s="24"/>
      <c r="F3" s="3"/>
      <c r="G3" s="91" t="s">
        <v>505</v>
      </c>
      <c r="H3" s="91"/>
      <c r="J3" s="1"/>
    </row>
    <row r="4" spans="1:10" ht="15">
      <c r="A4" s="24"/>
      <c r="B4" s="24"/>
      <c r="C4" s="24"/>
      <c r="D4" s="24"/>
      <c r="E4" s="24"/>
      <c r="F4" s="3"/>
      <c r="G4" s="91" t="s">
        <v>502</v>
      </c>
      <c r="H4" s="91"/>
      <c r="J4" s="1"/>
    </row>
    <row r="5" spans="1:10" ht="15">
      <c r="A5" s="24"/>
      <c r="B5" s="24"/>
      <c r="C5" s="24"/>
      <c r="D5" s="24"/>
      <c r="E5" s="24"/>
      <c r="F5" s="3"/>
      <c r="G5" s="91" t="s">
        <v>503</v>
      </c>
      <c r="H5" s="91"/>
      <c r="J5" s="1"/>
    </row>
    <row r="6" spans="1:10" ht="15">
      <c r="A6" s="24"/>
      <c r="B6" s="24"/>
      <c r="C6" s="24"/>
      <c r="D6" s="24"/>
      <c r="E6" s="24"/>
      <c r="F6" s="3"/>
      <c r="G6" s="91" t="s">
        <v>504</v>
      </c>
      <c r="H6" s="91"/>
      <c r="J6" s="1"/>
    </row>
    <row r="7" spans="1:10" ht="15">
      <c r="A7" s="24"/>
      <c r="B7" s="24"/>
      <c r="C7" s="24"/>
      <c r="D7" s="24"/>
      <c r="E7" s="24"/>
      <c r="F7" s="3"/>
      <c r="G7" s="91" t="s">
        <v>506</v>
      </c>
      <c r="H7" s="91"/>
      <c r="J7" s="1"/>
    </row>
    <row r="8" spans="1:10" ht="15">
      <c r="A8" s="24"/>
      <c r="B8" s="24"/>
      <c r="C8" s="24"/>
      <c r="D8" s="24"/>
      <c r="E8" s="24"/>
      <c r="F8" s="3"/>
      <c r="G8" s="89"/>
      <c r="H8" s="90"/>
      <c r="J8" s="1"/>
    </row>
    <row r="9" spans="1:8" ht="15.75" thickBot="1">
      <c r="A9" s="92" t="s">
        <v>28</v>
      </c>
      <c r="B9" s="92"/>
      <c r="C9" s="92"/>
      <c r="D9" s="92"/>
      <c r="E9" s="92"/>
      <c r="F9" s="24"/>
      <c r="G9" s="29"/>
      <c r="H9" s="9" t="s">
        <v>3</v>
      </c>
    </row>
    <row r="10" spans="1:10" ht="12.75">
      <c r="A10" s="2"/>
      <c r="B10" s="2"/>
      <c r="C10" s="2"/>
      <c r="D10" s="2"/>
      <c r="E10" s="1"/>
      <c r="F10" s="29"/>
      <c r="G10" s="30" t="s">
        <v>9</v>
      </c>
      <c r="H10" s="6" t="s">
        <v>16</v>
      </c>
      <c r="J10" s="1" t="s">
        <v>42</v>
      </c>
    </row>
    <row r="11" spans="1:10" ht="12.75">
      <c r="A11" s="83" t="s">
        <v>31</v>
      </c>
      <c r="B11" s="83"/>
      <c r="C11" s="83"/>
      <c r="D11" s="83"/>
      <c r="E11" s="83"/>
      <c r="F11" s="1"/>
      <c r="G11" s="34" t="s">
        <v>8</v>
      </c>
      <c r="H11" s="21" t="s">
        <v>32</v>
      </c>
      <c r="J11" s="1" t="s">
        <v>32</v>
      </c>
    </row>
    <row r="12" spans="1:10" ht="12.75">
      <c r="A12" s="2"/>
      <c r="B12" s="2"/>
      <c r="C12" s="2"/>
      <c r="D12" s="2"/>
      <c r="E12" s="1"/>
      <c r="F12" s="1"/>
      <c r="G12" s="34" t="s">
        <v>6</v>
      </c>
      <c r="H12" s="25" t="s">
        <v>37</v>
      </c>
      <c r="J12" s="1" t="s">
        <v>40</v>
      </c>
    </row>
    <row r="13" spans="1:10" ht="30.75" customHeight="1">
      <c r="A13" s="110" t="s">
        <v>22</v>
      </c>
      <c r="B13" s="110"/>
      <c r="C13" s="110"/>
      <c r="D13" s="107" t="s">
        <v>33</v>
      </c>
      <c r="E13" s="107"/>
      <c r="F13" s="107"/>
      <c r="G13" s="34" t="s">
        <v>23</v>
      </c>
      <c r="H13" s="25" t="s">
        <v>38</v>
      </c>
      <c r="J13" s="1" t="s">
        <v>2</v>
      </c>
    </row>
    <row r="14" spans="1:10" ht="12.75">
      <c r="A14" s="5" t="s">
        <v>14</v>
      </c>
      <c r="B14" s="107" t="s">
        <v>34</v>
      </c>
      <c r="C14" s="107"/>
      <c r="D14" s="107"/>
      <c r="E14" s="107"/>
      <c r="F14" s="107"/>
      <c r="G14" s="34" t="s">
        <v>27</v>
      </c>
      <c r="H14" s="35" t="s">
        <v>39</v>
      </c>
      <c r="J14" s="1" t="s">
        <v>2</v>
      </c>
    </row>
    <row r="15" spans="1:10" ht="12.75">
      <c r="A15" s="5" t="s">
        <v>35</v>
      </c>
      <c r="B15" s="5"/>
      <c r="C15" s="5"/>
      <c r="D15" s="5"/>
      <c r="E15" s="4"/>
      <c r="F15" s="1"/>
      <c r="G15" s="34"/>
      <c r="H15" s="7"/>
      <c r="J15" s="1" t="s">
        <v>37</v>
      </c>
    </row>
    <row r="16" spans="1:10" ht="13.5" thickBot="1">
      <c r="A16" s="5" t="s">
        <v>36</v>
      </c>
      <c r="B16" s="5"/>
      <c r="C16" s="15"/>
      <c r="D16" s="15"/>
      <c r="E16" s="4"/>
      <c r="F16" s="1"/>
      <c r="G16" s="34" t="s">
        <v>7</v>
      </c>
      <c r="H16" s="8" t="s">
        <v>0</v>
      </c>
      <c r="J16" s="1" t="s">
        <v>41</v>
      </c>
    </row>
    <row r="17" spans="1:8" ht="15" thickBot="1">
      <c r="A17" s="84" t="s">
        <v>20</v>
      </c>
      <c r="B17" s="84"/>
      <c r="C17" s="84"/>
      <c r="D17" s="84"/>
      <c r="E17" s="84"/>
      <c r="F17" s="23"/>
      <c r="G17" s="23"/>
      <c r="H17" s="10"/>
    </row>
    <row r="18" spans="1:8" ht="3.75" customHeight="1">
      <c r="A18" s="111" t="s">
        <v>4</v>
      </c>
      <c r="B18" s="114" t="s">
        <v>11</v>
      </c>
      <c r="C18" s="117" t="s">
        <v>24</v>
      </c>
      <c r="D18" s="118"/>
      <c r="E18" s="85" t="s">
        <v>17</v>
      </c>
      <c r="F18" s="86"/>
      <c r="G18" s="95" t="s">
        <v>12</v>
      </c>
      <c r="H18" s="98" t="s">
        <v>15</v>
      </c>
    </row>
    <row r="19" spans="1:8" ht="3" customHeight="1">
      <c r="A19" s="112"/>
      <c r="B19" s="115"/>
      <c r="C19" s="119"/>
      <c r="D19" s="80"/>
      <c r="E19" s="87"/>
      <c r="F19" s="88"/>
      <c r="G19" s="96"/>
      <c r="H19" s="99"/>
    </row>
    <row r="20" spans="1:8" ht="3" customHeight="1">
      <c r="A20" s="112"/>
      <c r="B20" s="115"/>
      <c r="C20" s="119"/>
      <c r="D20" s="80"/>
      <c r="E20" s="87"/>
      <c r="F20" s="88"/>
      <c r="G20" s="96"/>
      <c r="H20" s="99"/>
    </row>
    <row r="21" spans="1:8" ht="3" customHeight="1">
      <c r="A21" s="112"/>
      <c r="B21" s="115"/>
      <c r="C21" s="119"/>
      <c r="D21" s="80"/>
      <c r="E21" s="87"/>
      <c r="F21" s="88"/>
      <c r="G21" s="96"/>
      <c r="H21" s="99"/>
    </row>
    <row r="22" spans="1:8" ht="3" customHeight="1">
      <c r="A22" s="112"/>
      <c r="B22" s="115"/>
      <c r="C22" s="119"/>
      <c r="D22" s="80"/>
      <c r="E22" s="87"/>
      <c r="F22" s="88"/>
      <c r="G22" s="96"/>
      <c r="H22" s="99"/>
    </row>
    <row r="23" spans="1:8" ht="3" customHeight="1">
      <c r="A23" s="112"/>
      <c r="B23" s="115"/>
      <c r="C23" s="119"/>
      <c r="D23" s="80"/>
      <c r="E23" s="87"/>
      <c r="F23" s="88"/>
      <c r="G23" s="96"/>
      <c r="H23" s="99"/>
    </row>
    <row r="24" spans="1:8" ht="23.25" customHeight="1">
      <c r="A24" s="113"/>
      <c r="B24" s="116"/>
      <c r="C24" s="81"/>
      <c r="D24" s="82"/>
      <c r="E24" s="79"/>
      <c r="F24" s="120"/>
      <c r="G24" s="97"/>
      <c r="H24" s="100"/>
    </row>
    <row r="25" spans="1:8" ht="12" customHeight="1" thickBot="1">
      <c r="A25" s="16">
        <v>1</v>
      </c>
      <c r="B25" s="17">
        <v>2</v>
      </c>
      <c r="C25" s="101">
        <v>3</v>
      </c>
      <c r="D25" s="102"/>
      <c r="E25" s="103" t="s">
        <v>1</v>
      </c>
      <c r="F25" s="104"/>
      <c r="G25" s="33" t="s">
        <v>2</v>
      </c>
      <c r="H25" s="19" t="s">
        <v>13</v>
      </c>
    </row>
    <row r="26" spans="1:8" ht="12.75">
      <c r="A26" s="41" t="s">
        <v>5</v>
      </c>
      <c r="B26" s="36" t="s">
        <v>10</v>
      </c>
      <c r="C26" s="108" t="s">
        <v>43</v>
      </c>
      <c r="D26" s="109"/>
      <c r="E26" s="105">
        <v>25906864</v>
      </c>
      <c r="F26" s="106"/>
      <c r="G26" s="37">
        <v>23915891.03</v>
      </c>
      <c r="H26" s="38">
        <f aca="true" t="shared" si="0" ref="H26:H57">E26-G26</f>
        <v>1990972.9699999988</v>
      </c>
    </row>
    <row r="27" spans="1:8" ht="12.75">
      <c r="A27" s="42" t="s">
        <v>44</v>
      </c>
      <c r="B27" s="39" t="s">
        <v>37</v>
      </c>
      <c r="C27" s="93" t="s">
        <v>37</v>
      </c>
      <c r="D27" s="93"/>
      <c r="E27" s="94"/>
      <c r="F27" s="94"/>
      <c r="G27" s="40"/>
      <c r="H27" s="43">
        <f t="shared" si="0"/>
        <v>0</v>
      </c>
    </row>
    <row r="28" spans="1:8" ht="12.75">
      <c r="A28" s="42" t="s">
        <v>45</v>
      </c>
      <c r="B28" s="39" t="s">
        <v>37</v>
      </c>
      <c r="C28" s="93" t="s">
        <v>46</v>
      </c>
      <c r="D28" s="93"/>
      <c r="E28" s="94">
        <v>4447600</v>
      </c>
      <c r="F28" s="94"/>
      <c r="G28" s="40">
        <v>3848127.03</v>
      </c>
      <c r="H28" s="43">
        <f t="shared" si="0"/>
        <v>599472.9700000002</v>
      </c>
    </row>
    <row r="29" spans="1:8" ht="12.75">
      <c r="A29" s="42" t="s">
        <v>47</v>
      </c>
      <c r="B29" s="39" t="s">
        <v>37</v>
      </c>
      <c r="C29" s="93" t="s">
        <v>48</v>
      </c>
      <c r="D29" s="93"/>
      <c r="E29" s="94">
        <v>695300</v>
      </c>
      <c r="F29" s="94"/>
      <c r="G29" s="40">
        <v>708065.62</v>
      </c>
      <c r="H29" s="43">
        <f t="shared" si="0"/>
        <v>-12765.619999999995</v>
      </c>
    </row>
    <row r="30" spans="1:8" ht="12.75">
      <c r="A30" s="42" t="s">
        <v>49</v>
      </c>
      <c r="B30" s="39" t="s">
        <v>37</v>
      </c>
      <c r="C30" s="93" t="s">
        <v>50</v>
      </c>
      <c r="D30" s="93"/>
      <c r="E30" s="94">
        <v>695300</v>
      </c>
      <c r="F30" s="94"/>
      <c r="G30" s="40">
        <v>708065.62</v>
      </c>
      <c r="H30" s="43">
        <f t="shared" si="0"/>
        <v>-12765.619999999995</v>
      </c>
    </row>
    <row r="31" spans="1:8" ht="56.25">
      <c r="A31" s="42" t="s">
        <v>51</v>
      </c>
      <c r="B31" s="39" t="s">
        <v>37</v>
      </c>
      <c r="C31" s="93" t="s">
        <v>52</v>
      </c>
      <c r="D31" s="93"/>
      <c r="E31" s="94">
        <v>500</v>
      </c>
      <c r="F31" s="94"/>
      <c r="G31" s="40">
        <v>449.99</v>
      </c>
      <c r="H31" s="43">
        <f t="shared" si="0"/>
        <v>50.00999999999999</v>
      </c>
    </row>
    <row r="32" spans="1:8" ht="45">
      <c r="A32" s="42" t="s">
        <v>53</v>
      </c>
      <c r="B32" s="39" t="s">
        <v>37</v>
      </c>
      <c r="C32" s="93" t="s">
        <v>54</v>
      </c>
      <c r="D32" s="93"/>
      <c r="E32" s="94">
        <v>693900</v>
      </c>
      <c r="F32" s="94"/>
      <c r="G32" s="40">
        <v>706715.63</v>
      </c>
      <c r="H32" s="43">
        <f t="shared" si="0"/>
        <v>-12815.630000000005</v>
      </c>
    </row>
    <row r="33" spans="1:8" ht="90">
      <c r="A33" s="78" t="s">
        <v>55</v>
      </c>
      <c r="B33" s="39" t="s">
        <v>37</v>
      </c>
      <c r="C33" s="93" t="s">
        <v>56</v>
      </c>
      <c r="D33" s="93"/>
      <c r="E33" s="94">
        <v>693900</v>
      </c>
      <c r="F33" s="94"/>
      <c r="G33" s="40">
        <v>706714.96</v>
      </c>
      <c r="H33" s="43">
        <f t="shared" si="0"/>
        <v>-12814.959999999963</v>
      </c>
    </row>
    <row r="34" spans="1:8" ht="78.75">
      <c r="A34" s="78" t="s">
        <v>57</v>
      </c>
      <c r="B34" s="39" t="s">
        <v>37</v>
      </c>
      <c r="C34" s="93" t="s">
        <v>58</v>
      </c>
      <c r="D34" s="93"/>
      <c r="E34" s="94"/>
      <c r="F34" s="94"/>
      <c r="G34" s="40">
        <v>0.67</v>
      </c>
      <c r="H34" s="43">
        <f t="shared" si="0"/>
        <v>-0.67</v>
      </c>
    </row>
    <row r="35" spans="1:8" ht="33.75">
      <c r="A35" s="42" t="s">
        <v>59</v>
      </c>
      <c r="B35" s="39" t="s">
        <v>37</v>
      </c>
      <c r="C35" s="93" t="s">
        <v>60</v>
      </c>
      <c r="D35" s="93"/>
      <c r="E35" s="94">
        <v>900</v>
      </c>
      <c r="F35" s="94"/>
      <c r="G35" s="40">
        <v>900</v>
      </c>
      <c r="H35" s="43">
        <f t="shared" si="0"/>
        <v>0</v>
      </c>
    </row>
    <row r="36" spans="1:8" ht="12.75">
      <c r="A36" s="42" t="s">
        <v>61</v>
      </c>
      <c r="B36" s="39" t="s">
        <v>37</v>
      </c>
      <c r="C36" s="93" t="s">
        <v>62</v>
      </c>
      <c r="D36" s="93"/>
      <c r="E36" s="94">
        <v>1400</v>
      </c>
      <c r="F36" s="94"/>
      <c r="G36" s="40">
        <v>1318.8</v>
      </c>
      <c r="H36" s="43">
        <f t="shared" si="0"/>
        <v>81.20000000000005</v>
      </c>
    </row>
    <row r="37" spans="1:8" ht="12.75">
      <c r="A37" s="42" t="s">
        <v>63</v>
      </c>
      <c r="B37" s="39" t="s">
        <v>37</v>
      </c>
      <c r="C37" s="93" t="s">
        <v>64</v>
      </c>
      <c r="D37" s="93"/>
      <c r="E37" s="94">
        <v>1400</v>
      </c>
      <c r="F37" s="94"/>
      <c r="G37" s="40">
        <v>1318.8</v>
      </c>
      <c r="H37" s="43">
        <f t="shared" si="0"/>
        <v>81.20000000000005</v>
      </c>
    </row>
    <row r="38" spans="1:8" ht="12.75">
      <c r="A38" s="42" t="s">
        <v>37</v>
      </c>
      <c r="B38" s="39" t="s">
        <v>37</v>
      </c>
      <c r="C38" s="93" t="s">
        <v>65</v>
      </c>
      <c r="D38" s="93"/>
      <c r="E38" s="94">
        <v>1400</v>
      </c>
      <c r="F38" s="94"/>
      <c r="G38" s="40">
        <v>1318.8</v>
      </c>
      <c r="H38" s="43">
        <f t="shared" si="0"/>
        <v>81.20000000000005</v>
      </c>
    </row>
    <row r="39" spans="1:8" ht="12.75">
      <c r="A39" s="42" t="s">
        <v>66</v>
      </c>
      <c r="B39" s="39" t="s">
        <v>37</v>
      </c>
      <c r="C39" s="93" t="s">
        <v>67</v>
      </c>
      <c r="D39" s="93"/>
      <c r="E39" s="94">
        <v>1189600</v>
      </c>
      <c r="F39" s="94"/>
      <c r="G39" s="40">
        <v>1083924.06</v>
      </c>
      <c r="H39" s="43">
        <f t="shared" si="0"/>
        <v>105675.93999999994</v>
      </c>
    </row>
    <row r="40" spans="1:8" ht="12.75">
      <c r="A40" s="42" t="s">
        <v>68</v>
      </c>
      <c r="B40" s="39" t="s">
        <v>37</v>
      </c>
      <c r="C40" s="93" t="s">
        <v>69</v>
      </c>
      <c r="D40" s="93"/>
      <c r="E40" s="94">
        <v>90000</v>
      </c>
      <c r="F40" s="94"/>
      <c r="G40" s="40">
        <v>79377.19</v>
      </c>
      <c r="H40" s="43">
        <f t="shared" si="0"/>
        <v>10622.809999999998</v>
      </c>
    </row>
    <row r="41" spans="1:8" ht="33.75">
      <c r="A41" s="42" t="s">
        <v>70</v>
      </c>
      <c r="B41" s="39" t="s">
        <v>37</v>
      </c>
      <c r="C41" s="93" t="s">
        <v>71</v>
      </c>
      <c r="D41" s="93"/>
      <c r="E41" s="94">
        <v>90000</v>
      </c>
      <c r="F41" s="94"/>
      <c r="G41" s="40">
        <v>79377.19</v>
      </c>
      <c r="H41" s="43">
        <f t="shared" si="0"/>
        <v>10622.809999999998</v>
      </c>
    </row>
    <row r="42" spans="1:8" ht="12.75">
      <c r="A42" s="42" t="s">
        <v>72</v>
      </c>
      <c r="B42" s="39" t="s">
        <v>37</v>
      </c>
      <c r="C42" s="93" t="s">
        <v>73</v>
      </c>
      <c r="D42" s="93"/>
      <c r="E42" s="94">
        <v>500400</v>
      </c>
      <c r="F42" s="94"/>
      <c r="G42" s="40">
        <v>513111.17</v>
      </c>
      <c r="H42" s="43">
        <f t="shared" si="0"/>
        <v>-12711.169999999984</v>
      </c>
    </row>
    <row r="43" spans="1:8" ht="12.75">
      <c r="A43" s="42" t="s">
        <v>74</v>
      </c>
      <c r="B43" s="39" t="s">
        <v>37</v>
      </c>
      <c r="C43" s="93" t="s">
        <v>75</v>
      </c>
      <c r="D43" s="93"/>
      <c r="E43" s="94">
        <v>96000</v>
      </c>
      <c r="F43" s="94"/>
      <c r="G43" s="40">
        <v>95773.5</v>
      </c>
      <c r="H43" s="43">
        <f t="shared" si="0"/>
        <v>226.5</v>
      </c>
    </row>
    <row r="44" spans="1:8" ht="12.75">
      <c r="A44" s="42" t="s">
        <v>76</v>
      </c>
      <c r="B44" s="39" t="s">
        <v>37</v>
      </c>
      <c r="C44" s="93" t="s">
        <v>77</v>
      </c>
      <c r="D44" s="93"/>
      <c r="E44" s="94">
        <v>404400</v>
      </c>
      <c r="F44" s="94"/>
      <c r="G44" s="40">
        <v>417337.67</v>
      </c>
      <c r="H44" s="43">
        <f t="shared" si="0"/>
        <v>-12937.669999999984</v>
      </c>
    </row>
    <row r="45" spans="1:8" ht="12.75">
      <c r="A45" s="42" t="s">
        <v>78</v>
      </c>
      <c r="B45" s="39" t="s">
        <v>37</v>
      </c>
      <c r="C45" s="93" t="s">
        <v>79</v>
      </c>
      <c r="D45" s="93"/>
      <c r="E45" s="94">
        <v>599200</v>
      </c>
      <c r="F45" s="94"/>
      <c r="G45" s="40">
        <v>491435.7</v>
      </c>
      <c r="H45" s="43">
        <f t="shared" si="0"/>
        <v>107764.29999999999</v>
      </c>
    </row>
    <row r="46" spans="1:8" ht="33.75">
      <c r="A46" s="42" t="s">
        <v>80</v>
      </c>
      <c r="B46" s="39" t="s">
        <v>37</v>
      </c>
      <c r="C46" s="93" t="s">
        <v>81</v>
      </c>
      <c r="D46" s="93"/>
      <c r="E46" s="94">
        <v>101700</v>
      </c>
      <c r="F46" s="94"/>
      <c r="G46" s="40">
        <v>110974.63</v>
      </c>
      <c r="H46" s="43">
        <f t="shared" si="0"/>
        <v>-9274.630000000005</v>
      </c>
    </row>
    <row r="47" spans="1:8" ht="56.25">
      <c r="A47" s="42" t="s">
        <v>82</v>
      </c>
      <c r="B47" s="39" t="s">
        <v>37</v>
      </c>
      <c r="C47" s="93" t="s">
        <v>83</v>
      </c>
      <c r="D47" s="93"/>
      <c r="E47" s="94">
        <v>101700</v>
      </c>
      <c r="F47" s="94"/>
      <c r="G47" s="40">
        <v>110974.63</v>
      </c>
      <c r="H47" s="43">
        <f t="shared" si="0"/>
        <v>-9274.630000000005</v>
      </c>
    </row>
    <row r="48" spans="1:8" ht="33.75">
      <c r="A48" s="42" t="s">
        <v>84</v>
      </c>
      <c r="B48" s="39" t="s">
        <v>37</v>
      </c>
      <c r="C48" s="93" t="s">
        <v>85</v>
      </c>
      <c r="D48" s="93"/>
      <c r="E48" s="94">
        <v>497500</v>
      </c>
      <c r="F48" s="94"/>
      <c r="G48" s="40">
        <v>380461.07</v>
      </c>
      <c r="H48" s="43">
        <f t="shared" si="0"/>
        <v>117038.93</v>
      </c>
    </row>
    <row r="49" spans="1:8" ht="56.25">
      <c r="A49" s="42" t="s">
        <v>86</v>
      </c>
      <c r="B49" s="39" t="s">
        <v>37</v>
      </c>
      <c r="C49" s="93" t="s">
        <v>87</v>
      </c>
      <c r="D49" s="93"/>
      <c r="E49" s="94">
        <v>497500</v>
      </c>
      <c r="F49" s="94"/>
      <c r="G49" s="40">
        <v>380461.07</v>
      </c>
      <c r="H49" s="43">
        <f t="shared" si="0"/>
        <v>117038.93</v>
      </c>
    </row>
    <row r="50" spans="1:8" ht="12.75">
      <c r="A50" s="42" t="s">
        <v>88</v>
      </c>
      <c r="B50" s="39" t="s">
        <v>37</v>
      </c>
      <c r="C50" s="93" t="s">
        <v>89</v>
      </c>
      <c r="D50" s="93"/>
      <c r="E50" s="94">
        <v>26600</v>
      </c>
      <c r="F50" s="94"/>
      <c r="G50" s="40">
        <v>24200</v>
      </c>
      <c r="H50" s="43">
        <f t="shared" si="0"/>
        <v>2400</v>
      </c>
    </row>
    <row r="51" spans="1:8" ht="45">
      <c r="A51" s="42" t="s">
        <v>90</v>
      </c>
      <c r="B51" s="39" t="s">
        <v>37</v>
      </c>
      <c r="C51" s="93" t="s">
        <v>91</v>
      </c>
      <c r="D51" s="93"/>
      <c r="E51" s="94">
        <v>26600</v>
      </c>
      <c r="F51" s="94"/>
      <c r="G51" s="40">
        <v>24200</v>
      </c>
      <c r="H51" s="43">
        <f t="shared" si="0"/>
        <v>2400</v>
      </c>
    </row>
    <row r="52" spans="1:8" ht="67.5">
      <c r="A52" s="42" t="s">
        <v>92</v>
      </c>
      <c r="B52" s="39" t="s">
        <v>37</v>
      </c>
      <c r="C52" s="93" t="s">
        <v>93</v>
      </c>
      <c r="D52" s="93"/>
      <c r="E52" s="94">
        <v>26600</v>
      </c>
      <c r="F52" s="94"/>
      <c r="G52" s="40">
        <v>24200</v>
      </c>
      <c r="H52" s="43">
        <f t="shared" si="0"/>
        <v>2400</v>
      </c>
    </row>
    <row r="53" spans="1:8" ht="33.75">
      <c r="A53" s="42" t="s">
        <v>94</v>
      </c>
      <c r="B53" s="39" t="s">
        <v>37</v>
      </c>
      <c r="C53" s="93" t="s">
        <v>95</v>
      </c>
      <c r="D53" s="93"/>
      <c r="E53" s="94">
        <v>1806400</v>
      </c>
      <c r="F53" s="94"/>
      <c r="G53" s="40">
        <v>1318344.94</v>
      </c>
      <c r="H53" s="43">
        <f t="shared" si="0"/>
        <v>488055.06000000006</v>
      </c>
    </row>
    <row r="54" spans="1:8" ht="67.5">
      <c r="A54" s="78" t="s">
        <v>96</v>
      </c>
      <c r="B54" s="39" t="s">
        <v>37</v>
      </c>
      <c r="C54" s="93" t="s">
        <v>97</v>
      </c>
      <c r="D54" s="93"/>
      <c r="E54" s="94">
        <v>1806400</v>
      </c>
      <c r="F54" s="94"/>
      <c r="G54" s="40">
        <v>1318344.94</v>
      </c>
      <c r="H54" s="43">
        <f t="shared" si="0"/>
        <v>488055.06000000006</v>
      </c>
    </row>
    <row r="55" spans="1:8" ht="56.25">
      <c r="A55" s="42" t="s">
        <v>98</v>
      </c>
      <c r="B55" s="39" t="s">
        <v>37</v>
      </c>
      <c r="C55" s="93" t="s">
        <v>99</v>
      </c>
      <c r="D55" s="93"/>
      <c r="E55" s="94">
        <v>583500</v>
      </c>
      <c r="F55" s="94"/>
      <c r="G55" s="40">
        <v>435496.86</v>
      </c>
      <c r="H55" s="43">
        <f t="shared" si="0"/>
        <v>148003.14</v>
      </c>
    </row>
    <row r="56" spans="1:8" ht="67.5">
      <c r="A56" s="78" t="s">
        <v>100</v>
      </c>
      <c r="B56" s="39" t="s">
        <v>37</v>
      </c>
      <c r="C56" s="93" t="s">
        <v>101</v>
      </c>
      <c r="D56" s="93"/>
      <c r="E56" s="94">
        <v>583500</v>
      </c>
      <c r="F56" s="94"/>
      <c r="G56" s="40">
        <v>435496.86</v>
      </c>
      <c r="H56" s="43">
        <f t="shared" si="0"/>
        <v>148003.14</v>
      </c>
    </row>
    <row r="57" spans="1:8" ht="67.5">
      <c r="A57" s="42" t="s">
        <v>102</v>
      </c>
      <c r="B57" s="39" t="s">
        <v>37</v>
      </c>
      <c r="C57" s="93" t="s">
        <v>103</v>
      </c>
      <c r="D57" s="93"/>
      <c r="E57" s="94">
        <v>1222900</v>
      </c>
      <c r="F57" s="94"/>
      <c r="G57" s="40">
        <v>882848.08</v>
      </c>
      <c r="H57" s="43">
        <f t="shared" si="0"/>
        <v>340051.92000000004</v>
      </c>
    </row>
    <row r="58" spans="1:8" ht="56.25">
      <c r="A58" s="42" t="s">
        <v>104</v>
      </c>
      <c r="B58" s="39" t="s">
        <v>37</v>
      </c>
      <c r="C58" s="93" t="s">
        <v>105</v>
      </c>
      <c r="D58" s="93"/>
      <c r="E58" s="94">
        <v>1222900</v>
      </c>
      <c r="F58" s="94"/>
      <c r="G58" s="40">
        <v>882848.08</v>
      </c>
      <c r="H58" s="43">
        <f aca="true" t="shared" si="1" ref="H58:H89">E58-G58</f>
        <v>340051.92000000004</v>
      </c>
    </row>
    <row r="59" spans="1:8" ht="22.5">
      <c r="A59" s="42" t="s">
        <v>106</v>
      </c>
      <c r="B59" s="39" t="s">
        <v>37</v>
      </c>
      <c r="C59" s="93" t="s">
        <v>107</v>
      </c>
      <c r="D59" s="93"/>
      <c r="E59" s="94">
        <v>40000</v>
      </c>
      <c r="F59" s="94"/>
      <c r="G59" s="40">
        <v>32867.62</v>
      </c>
      <c r="H59" s="43">
        <f t="shared" si="1"/>
        <v>7132.379999999997</v>
      </c>
    </row>
    <row r="60" spans="1:8" ht="22.5">
      <c r="A60" s="42" t="s">
        <v>108</v>
      </c>
      <c r="B60" s="39" t="s">
        <v>37</v>
      </c>
      <c r="C60" s="93" t="s">
        <v>109</v>
      </c>
      <c r="D60" s="93"/>
      <c r="E60" s="94">
        <v>40000</v>
      </c>
      <c r="F60" s="94"/>
      <c r="G60" s="40">
        <v>32867.62</v>
      </c>
      <c r="H60" s="43">
        <f t="shared" si="1"/>
        <v>7132.379999999997</v>
      </c>
    </row>
    <row r="61" spans="1:8" ht="33.75">
      <c r="A61" s="42" t="s">
        <v>110</v>
      </c>
      <c r="B61" s="39" t="s">
        <v>37</v>
      </c>
      <c r="C61" s="93" t="s">
        <v>111</v>
      </c>
      <c r="D61" s="93"/>
      <c r="E61" s="94">
        <v>40000</v>
      </c>
      <c r="F61" s="94"/>
      <c r="G61" s="40">
        <v>32867.62</v>
      </c>
      <c r="H61" s="43">
        <f t="shared" si="1"/>
        <v>7132.379999999997</v>
      </c>
    </row>
    <row r="62" spans="1:8" ht="22.5">
      <c r="A62" s="42" t="s">
        <v>112</v>
      </c>
      <c r="B62" s="39" t="s">
        <v>37</v>
      </c>
      <c r="C62" s="93" t="s">
        <v>113</v>
      </c>
      <c r="D62" s="93"/>
      <c r="E62" s="94">
        <v>559000</v>
      </c>
      <c r="F62" s="94"/>
      <c r="G62" s="40">
        <v>553231.56</v>
      </c>
      <c r="H62" s="43">
        <f t="shared" si="1"/>
        <v>5768.439999999944</v>
      </c>
    </row>
    <row r="63" spans="1:8" ht="56.25">
      <c r="A63" s="42" t="s">
        <v>114</v>
      </c>
      <c r="B63" s="39" t="s">
        <v>37</v>
      </c>
      <c r="C63" s="93" t="s">
        <v>115</v>
      </c>
      <c r="D63" s="93"/>
      <c r="E63" s="94">
        <v>550000</v>
      </c>
      <c r="F63" s="94"/>
      <c r="G63" s="40">
        <v>550000</v>
      </c>
      <c r="H63" s="43">
        <f t="shared" si="1"/>
        <v>0</v>
      </c>
    </row>
    <row r="64" spans="1:8" ht="67.5">
      <c r="A64" s="78" t="s">
        <v>116</v>
      </c>
      <c r="B64" s="39" t="s">
        <v>37</v>
      </c>
      <c r="C64" s="93" t="s">
        <v>117</v>
      </c>
      <c r="D64" s="93"/>
      <c r="E64" s="94">
        <v>550000</v>
      </c>
      <c r="F64" s="94"/>
      <c r="G64" s="40">
        <v>550000</v>
      </c>
      <c r="H64" s="43">
        <f t="shared" si="1"/>
        <v>0</v>
      </c>
    </row>
    <row r="65" spans="1:8" ht="78.75">
      <c r="A65" s="78" t="s">
        <v>118</v>
      </c>
      <c r="B65" s="39" t="s">
        <v>37</v>
      </c>
      <c r="C65" s="93" t="s">
        <v>119</v>
      </c>
      <c r="D65" s="93"/>
      <c r="E65" s="94">
        <v>550000</v>
      </c>
      <c r="F65" s="94"/>
      <c r="G65" s="40">
        <v>550000</v>
      </c>
      <c r="H65" s="43">
        <f t="shared" si="1"/>
        <v>0</v>
      </c>
    </row>
    <row r="66" spans="1:8" ht="45">
      <c r="A66" s="42" t="s">
        <v>120</v>
      </c>
      <c r="B66" s="39" t="s">
        <v>37</v>
      </c>
      <c r="C66" s="93" t="s">
        <v>121</v>
      </c>
      <c r="D66" s="93"/>
      <c r="E66" s="94">
        <v>9000</v>
      </c>
      <c r="F66" s="94"/>
      <c r="G66" s="40">
        <v>3231.56</v>
      </c>
      <c r="H66" s="43">
        <f t="shared" si="1"/>
        <v>5768.4400000000005</v>
      </c>
    </row>
    <row r="67" spans="1:8" ht="33.75">
      <c r="A67" s="42" t="s">
        <v>122</v>
      </c>
      <c r="B67" s="39" t="s">
        <v>37</v>
      </c>
      <c r="C67" s="93" t="s">
        <v>123</v>
      </c>
      <c r="D67" s="93"/>
      <c r="E67" s="94">
        <v>9000</v>
      </c>
      <c r="F67" s="94"/>
      <c r="G67" s="40">
        <v>3231.56</v>
      </c>
      <c r="H67" s="43">
        <f t="shared" si="1"/>
        <v>5768.4400000000005</v>
      </c>
    </row>
    <row r="68" spans="1:8" ht="45">
      <c r="A68" s="42" t="s">
        <v>124</v>
      </c>
      <c r="B68" s="39" t="s">
        <v>37</v>
      </c>
      <c r="C68" s="93" t="s">
        <v>125</v>
      </c>
      <c r="D68" s="93"/>
      <c r="E68" s="94">
        <v>9000</v>
      </c>
      <c r="F68" s="94"/>
      <c r="G68" s="40">
        <v>3231.56</v>
      </c>
      <c r="H68" s="43">
        <f t="shared" si="1"/>
        <v>5768.4400000000005</v>
      </c>
    </row>
    <row r="69" spans="1:8" ht="12.75">
      <c r="A69" s="42" t="s">
        <v>126</v>
      </c>
      <c r="B69" s="39" t="s">
        <v>37</v>
      </c>
      <c r="C69" s="93" t="s">
        <v>127</v>
      </c>
      <c r="D69" s="93"/>
      <c r="E69" s="94">
        <v>4000</v>
      </c>
      <c r="F69" s="94"/>
      <c r="G69" s="40">
        <v>600</v>
      </c>
      <c r="H69" s="43">
        <f t="shared" si="1"/>
        <v>3400</v>
      </c>
    </row>
    <row r="70" spans="1:8" ht="33.75">
      <c r="A70" s="42" t="s">
        <v>128</v>
      </c>
      <c r="B70" s="39" t="s">
        <v>37</v>
      </c>
      <c r="C70" s="93" t="s">
        <v>129</v>
      </c>
      <c r="D70" s="93"/>
      <c r="E70" s="94">
        <v>4000</v>
      </c>
      <c r="F70" s="94"/>
      <c r="G70" s="40">
        <v>600</v>
      </c>
      <c r="H70" s="43">
        <f t="shared" si="1"/>
        <v>3400</v>
      </c>
    </row>
    <row r="71" spans="1:8" ht="22.5">
      <c r="A71" s="42" t="s">
        <v>130</v>
      </c>
      <c r="B71" s="39" t="s">
        <v>37</v>
      </c>
      <c r="C71" s="93" t="s">
        <v>131</v>
      </c>
      <c r="D71" s="93"/>
      <c r="E71" s="94">
        <v>4000</v>
      </c>
      <c r="F71" s="94"/>
      <c r="G71" s="40">
        <v>600</v>
      </c>
      <c r="H71" s="43">
        <f t="shared" si="1"/>
        <v>3400</v>
      </c>
    </row>
    <row r="72" spans="1:8" ht="12.75">
      <c r="A72" s="42" t="s">
        <v>132</v>
      </c>
      <c r="B72" s="39" t="s">
        <v>37</v>
      </c>
      <c r="C72" s="93" t="s">
        <v>133</v>
      </c>
      <c r="D72" s="93"/>
      <c r="E72" s="94">
        <v>125300</v>
      </c>
      <c r="F72" s="94"/>
      <c r="G72" s="40">
        <v>125574.43</v>
      </c>
      <c r="H72" s="43">
        <f t="shared" si="1"/>
        <v>-274.429999999993</v>
      </c>
    </row>
    <row r="73" spans="1:8" ht="12.75">
      <c r="A73" s="42" t="s">
        <v>134</v>
      </c>
      <c r="B73" s="39" t="s">
        <v>37</v>
      </c>
      <c r="C73" s="93" t="s">
        <v>135</v>
      </c>
      <c r="D73" s="93"/>
      <c r="E73" s="94"/>
      <c r="F73" s="94"/>
      <c r="G73" s="40">
        <v>2232.74</v>
      </c>
      <c r="H73" s="43">
        <f t="shared" si="1"/>
        <v>-2232.74</v>
      </c>
    </row>
    <row r="74" spans="1:8" ht="22.5">
      <c r="A74" s="42" t="s">
        <v>136</v>
      </c>
      <c r="B74" s="39" t="s">
        <v>37</v>
      </c>
      <c r="C74" s="93" t="s">
        <v>137</v>
      </c>
      <c r="D74" s="93"/>
      <c r="E74" s="94"/>
      <c r="F74" s="94"/>
      <c r="G74" s="40">
        <v>2232.74</v>
      </c>
      <c r="H74" s="43">
        <f t="shared" si="1"/>
        <v>-2232.74</v>
      </c>
    </row>
    <row r="75" spans="1:8" ht="12.75">
      <c r="A75" s="42" t="s">
        <v>138</v>
      </c>
      <c r="B75" s="39" t="s">
        <v>37</v>
      </c>
      <c r="C75" s="93" t="s">
        <v>139</v>
      </c>
      <c r="D75" s="93"/>
      <c r="E75" s="94">
        <v>125300</v>
      </c>
      <c r="F75" s="94"/>
      <c r="G75" s="40">
        <v>123341.69</v>
      </c>
      <c r="H75" s="43">
        <f t="shared" si="1"/>
        <v>1958.3099999999977</v>
      </c>
    </row>
    <row r="76" spans="1:8" ht="12.75">
      <c r="A76" s="42" t="s">
        <v>140</v>
      </c>
      <c r="B76" s="39" t="s">
        <v>37</v>
      </c>
      <c r="C76" s="93" t="s">
        <v>141</v>
      </c>
      <c r="D76" s="93"/>
      <c r="E76" s="94">
        <v>125300</v>
      </c>
      <c r="F76" s="94"/>
      <c r="G76" s="40">
        <v>123341.69</v>
      </c>
      <c r="H76" s="43">
        <f t="shared" si="1"/>
        <v>1958.3099999999977</v>
      </c>
    </row>
    <row r="77" spans="1:8" ht="12.75">
      <c r="A77" s="42" t="s">
        <v>142</v>
      </c>
      <c r="B77" s="39" t="s">
        <v>37</v>
      </c>
      <c r="C77" s="93" t="s">
        <v>143</v>
      </c>
      <c r="D77" s="93"/>
      <c r="E77" s="94">
        <v>21459264</v>
      </c>
      <c r="F77" s="94"/>
      <c r="G77" s="40">
        <v>20067764</v>
      </c>
      <c r="H77" s="43">
        <f t="shared" si="1"/>
        <v>1391500</v>
      </c>
    </row>
    <row r="78" spans="1:8" ht="33.75">
      <c r="A78" s="42" t="s">
        <v>144</v>
      </c>
      <c r="B78" s="39" t="s">
        <v>37</v>
      </c>
      <c r="C78" s="93" t="s">
        <v>145</v>
      </c>
      <c r="D78" s="93"/>
      <c r="E78" s="94">
        <v>21459264</v>
      </c>
      <c r="F78" s="94"/>
      <c r="G78" s="40">
        <v>20067764</v>
      </c>
      <c r="H78" s="43">
        <f t="shared" si="1"/>
        <v>1391500</v>
      </c>
    </row>
    <row r="79" spans="1:8" ht="22.5">
      <c r="A79" s="42" t="s">
        <v>146</v>
      </c>
      <c r="B79" s="39" t="s">
        <v>37</v>
      </c>
      <c r="C79" s="93" t="s">
        <v>147</v>
      </c>
      <c r="D79" s="93"/>
      <c r="E79" s="94">
        <v>3792400</v>
      </c>
      <c r="F79" s="94"/>
      <c r="G79" s="40">
        <v>3792400</v>
      </c>
      <c r="H79" s="43">
        <f t="shared" si="1"/>
        <v>0</v>
      </c>
    </row>
    <row r="80" spans="1:8" ht="12.75">
      <c r="A80" s="42" t="s">
        <v>148</v>
      </c>
      <c r="B80" s="39" t="s">
        <v>37</v>
      </c>
      <c r="C80" s="93" t="s">
        <v>149</v>
      </c>
      <c r="D80" s="93"/>
      <c r="E80" s="94">
        <v>3792400</v>
      </c>
      <c r="F80" s="94"/>
      <c r="G80" s="40">
        <v>3792400</v>
      </c>
      <c r="H80" s="43">
        <f t="shared" si="1"/>
        <v>0</v>
      </c>
    </row>
    <row r="81" spans="1:8" ht="22.5">
      <c r="A81" s="42" t="s">
        <v>150</v>
      </c>
      <c r="B81" s="39" t="s">
        <v>37</v>
      </c>
      <c r="C81" s="93" t="s">
        <v>151</v>
      </c>
      <c r="D81" s="93"/>
      <c r="E81" s="94">
        <v>3792400</v>
      </c>
      <c r="F81" s="94"/>
      <c r="G81" s="40">
        <v>3792400</v>
      </c>
      <c r="H81" s="43">
        <f t="shared" si="1"/>
        <v>0</v>
      </c>
    </row>
    <row r="82" spans="1:8" ht="33.75">
      <c r="A82" s="42" t="s">
        <v>152</v>
      </c>
      <c r="B82" s="39" t="s">
        <v>37</v>
      </c>
      <c r="C82" s="93" t="s">
        <v>153</v>
      </c>
      <c r="D82" s="93"/>
      <c r="E82" s="94">
        <v>6585000</v>
      </c>
      <c r="F82" s="94"/>
      <c r="G82" s="40">
        <v>5285000</v>
      </c>
      <c r="H82" s="43">
        <f t="shared" si="1"/>
        <v>1300000</v>
      </c>
    </row>
    <row r="83" spans="1:8" ht="56.25">
      <c r="A83" s="42" t="s">
        <v>154</v>
      </c>
      <c r="B83" s="39" t="s">
        <v>37</v>
      </c>
      <c r="C83" s="93" t="s">
        <v>155</v>
      </c>
      <c r="D83" s="93"/>
      <c r="E83" s="94">
        <v>2000000</v>
      </c>
      <c r="F83" s="94"/>
      <c r="G83" s="40">
        <v>700000</v>
      </c>
      <c r="H83" s="43">
        <f t="shared" si="1"/>
        <v>1300000</v>
      </c>
    </row>
    <row r="84" spans="1:8" ht="33.75">
      <c r="A84" s="42" t="s">
        <v>156</v>
      </c>
      <c r="B84" s="39" t="s">
        <v>37</v>
      </c>
      <c r="C84" s="93" t="s">
        <v>157</v>
      </c>
      <c r="D84" s="93"/>
      <c r="E84" s="94">
        <v>2000000</v>
      </c>
      <c r="F84" s="94"/>
      <c r="G84" s="40">
        <v>700000</v>
      </c>
      <c r="H84" s="43">
        <f t="shared" si="1"/>
        <v>1300000</v>
      </c>
    </row>
    <row r="85" spans="1:8" ht="78.75">
      <c r="A85" s="78" t="s">
        <v>158</v>
      </c>
      <c r="B85" s="39" t="s">
        <v>37</v>
      </c>
      <c r="C85" s="93" t="s">
        <v>159</v>
      </c>
      <c r="D85" s="93"/>
      <c r="E85" s="94">
        <v>910000</v>
      </c>
      <c r="F85" s="94"/>
      <c r="G85" s="40">
        <v>910000</v>
      </c>
      <c r="H85" s="43">
        <f t="shared" si="1"/>
        <v>0</v>
      </c>
    </row>
    <row r="86" spans="1:8" ht="78.75">
      <c r="A86" s="78" t="s">
        <v>160</v>
      </c>
      <c r="B86" s="39" t="s">
        <v>37</v>
      </c>
      <c r="C86" s="93" t="s">
        <v>161</v>
      </c>
      <c r="D86" s="93"/>
      <c r="E86" s="94">
        <v>910000</v>
      </c>
      <c r="F86" s="94"/>
      <c r="G86" s="40">
        <v>910000</v>
      </c>
      <c r="H86" s="43">
        <f t="shared" si="1"/>
        <v>0</v>
      </c>
    </row>
    <row r="87" spans="1:8" ht="56.25">
      <c r="A87" s="42" t="s">
        <v>162</v>
      </c>
      <c r="B87" s="39" t="s">
        <v>37</v>
      </c>
      <c r="C87" s="93" t="s">
        <v>163</v>
      </c>
      <c r="D87" s="93"/>
      <c r="E87" s="94">
        <v>682500</v>
      </c>
      <c r="F87" s="94"/>
      <c r="G87" s="40">
        <v>682500</v>
      </c>
      <c r="H87" s="43">
        <f t="shared" si="1"/>
        <v>0</v>
      </c>
    </row>
    <row r="88" spans="1:8" ht="56.25">
      <c r="A88" s="42" t="s">
        <v>164</v>
      </c>
      <c r="B88" s="39" t="s">
        <v>37</v>
      </c>
      <c r="C88" s="93" t="s">
        <v>165</v>
      </c>
      <c r="D88" s="93"/>
      <c r="E88" s="94">
        <v>682500</v>
      </c>
      <c r="F88" s="94"/>
      <c r="G88" s="40">
        <v>682500</v>
      </c>
      <c r="H88" s="43">
        <f t="shared" si="1"/>
        <v>0</v>
      </c>
    </row>
    <row r="89" spans="1:8" ht="12.75">
      <c r="A89" s="42" t="s">
        <v>166</v>
      </c>
      <c r="B89" s="39" t="s">
        <v>37</v>
      </c>
      <c r="C89" s="93" t="s">
        <v>167</v>
      </c>
      <c r="D89" s="93"/>
      <c r="E89" s="94">
        <v>2992500</v>
      </c>
      <c r="F89" s="94"/>
      <c r="G89" s="40">
        <v>2992500</v>
      </c>
      <c r="H89" s="43">
        <f t="shared" si="1"/>
        <v>0</v>
      </c>
    </row>
    <row r="90" spans="1:8" ht="12.75">
      <c r="A90" s="42" t="s">
        <v>168</v>
      </c>
      <c r="B90" s="39" t="s">
        <v>37</v>
      </c>
      <c r="C90" s="93" t="s">
        <v>169</v>
      </c>
      <c r="D90" s="93"/>
      <c r="E90" s="94">
        <v>2992500</v>
      </c>
      <c r="F90" s="94"/>
      <c r="G90" s="40">
        <v>2992500</v>
      </c>
      <c r="H90" s="43">
        <f aca="true" t="shared" si="2" ref="H90:H98">E90-G90</f>
        <v>0</v>
      </c>
    </row>
    <row r="91" spans="1:8" ht="22.5">
      <c r="A91" s="42" t="s">
        <v>170</v>
      </c>
      <c r="B91" s="39" t="s">
        <v>37</v>
      </c>
      <c r="C91" s="93" t="s">
        <v>171</v>
      </c>
      <c r="D91" s="93"/>
      <c r="E91" s="94">
        <v>80642</v>
      </c>
      <c r="F91" s="94"/>
      <c r="G91" s="40">
        <v>80642</v>
      </c>
      <c r="H91" s="43">
        <f t="shared" si="2"/>
        <v>0</v>
      </c>
    </row>
    <row r="92" spans="1:8" ht="33.75">
      <c r="A92" s="42" t="s">
        <v>172</v>
      </c>
      <c r="B92" s="39" t="s">
        <v>37</v>
      </c>
      <c r="C92" s="93" t="s">
        <v>173</v>
      </c>
      <c r="D92" s="93"/>
      <c r="E92" s="94">
        <v>80642</v>
      </c>
      <c r="F92" s="94"/>
      <c r="G92" s="40">
        <v>80642</v>
      </c>
      <c r="H92" s="43">
        <f t="shared" si="2"/>
        <v>0</v>
      </c>
    </row>
    <row r="93" spans="1:8" ht="33.75">
      <c r="A93" s="42" t="s">
        <v>174</v>
      </c>
      <c r="B93" s="39" t="s">
        <v>37</v>
      </c>
      <c r="C93" s="93" t="s">
        <v>175</v>
      </c>
      <c r="D93" s="93"/>
      <c r="E93" s="94">
        <v>80642</v>
      </c>
      <c r="F93" s="94"/>
      <c r="G93" s="40">
        <v>80642</v>
      </c>
      <c r="H93" s="43">
        <f t="shared" si="2"/>
        <v>0</v>
      </c>
    </row>
    <row r="94" spans="1:8" ht="12.75">
      <c r="A94" s="42" t="s">
        <v>176</v>
      </c>
      <c r="B94" s="39" t="s">
        <v>37</v>
      </c>
      <c r="C94" s="93" t="s">
        <v>177</v>
      </c>
      <c r="D94" s="93"/>
      <c r="E94" s="94">
        <v>11001222</v>
      </c>
      <c r="F94" s="94"/>
      <c r="G94" s="40">
        <v>10909722</v>
      </c>
      <c r="H94" s="43">
        <f t="shared" si="2"/>
        <v>91500</v>
      </c>
    </row>
    <row r="95" spans="1:8" ht="45">
      <c r="A95" s="42" t="s">
        <v>178</v>
      </c>
      <c r="B95" s="39" t="s">
        <v>37</v>
      </c>
      <c r="C95" s="93" t="s">
        <v>179</v>
      </c>
      <c r="D95" s="93"/>
      <c r="E95" s="94">
        <v>1970000</v>
      </c>
      <c r="F95" s="94"/>
      <c r="G95" s="40">
        <v>1970000</v>
      </c>
      <c r="H95" s="43">
        <f t="shared" si="2"/>
        <v>0</v>
      </c>
    </row>
    <row r="96" spans="1:8" ht="45">
      <c r="A96" s="42" t="s">
        <v>180</v>
      </c>
      <c r="B96" s="39" t="s">
        <v>37</v>
      </c>
      <c r="C96" s="93" t="s">
        <v>181</v>
      </c>
      <c r="D96" s="93"/>
      <c r="E96" s="94">
        <v>1970000</v>
      </c>
      <c r="F96" s="94"/>
      <c r="G96" s="40">
        <v>1970000</v>
      </c>
      <c r="H96" s="43">
        <f t="shared" si="2"/>
        <v>0</v>
      </c>
    </row>
    <row r="97" spans="1:8" ht="22.5">
      <c r="A97" s="42" t="s">
        <v>182</v>
      </c>
      <c r="B97" s="39" t="s">
        <v>37</v>
      </c>
      <c r="C97" s="93" t="s">
        <v>183</v>
      </c>
      <c r="D97" s="93"/>
      <c r="E97" s="94">
        <v>9031222</v>
      </c>
      <c r="F97" s="94"/>
      <c r="G97" s="40">
        <v>8939722</v>
      </c>
      <c r="H97" s="43">
        <f t="shared" si="2"/>
        <v>91500</v>
      </c>
    </row>
    <row r="98" spans="1:8" ht="22.5">
      <c r="A98" s="42" t="s">
        <v>184</v>
      </c>
      <c r="B98" s="39" t="s">
        <v>37</v>
      </c>
      <c r="C98" s="93" t="s">
        <v>185</v>
      </c>
      <c r="D98" s="93"/>
      <c r="E98" s="94">
        <v>9031222</v>
      </c>
      <c r="F98" s="94"/>
      <c r="G98" s="40">
        <v>8939722</v>
      </c>
      <c r="H98" s="43">
        <f t="shared" si="2"/>
        <v>91500</v>
      </c>
    </row>
  </sheetData>
  <sheetProtection/>
  <mergeCells count="168">
    <mergeCell ref="G7:H7"/>
    <mergeCell ref="A9:E9"/>
    <mergeCell ref="B14:F14"/>
    <mergeCell ref="A17:E17"/>
    <mergeCell ref="E18:F24"/>
    <mergeCell ref="A18:A24"/>
    <mergeCell ref="B18:B24"/>
    <mergeCell ref="C18:D24"/>
    <mergeCell ref="A11:E11"/>
    <mergeCell ref="C38:D38"/>
    <mergeCell ref="E38:F38"/>
    <mergeCell ref="D13:F13"/>
    <mergeCell ref="C35:D35"/>
    <mergeCell ref="C34:D34"/>
    <mergeCell ref="E34:F34"/>
    <mergeCell ref="E30:F30"/>
    <mergeCell ref="C26:D26"/>
    <mergeCell ref="C28:D28"/>
    <mergeCell ref="A13:C13"/>
    <mergeCell ref="C37:D37"/>
    <mergeCell ref="E37:F37"/>
    <mergeCell ref="C30:D30"/>
    <mergeCell ref="E26:F26"/>
    <mergeCell ref="E28:F28"/>
    <mergeCell ref="E35:F35"/>
    <mergeCell ref="C27:D27"/>
    <mergeCell ref="E27:F27"/>
    <mergeCell ref="C29:D29"/>
    <mergeCell ref="E29:F29"/>
    <mergeCell ref="G18:G24"/>
    <mergeCell ref="H18:H24"/>
    <mergeCell ref="C25:D25"/>
    <mergeCell ref="E25:F25"/>
    <mergeCell ref="C31:D31"/>
    <mergeCell ref="E31:F31"/>
    <mergeCell ref="C32:D32"/>
    <mergeCell ref="E32:F32"/>
    <mergeCell ref="C33:D33"/>
    <mergeCell ref="E33:F33"/>
    <mergeCell ref="C36:D36"/>
    <mergeCell ref="E36:F36"/>
    <mergeCell ref="C39:D39"/>
    <mergeCell ref="E39:F39"/>
    <mergeCell ref="C40:D40"/>
    <mergeCell ref="E40:F40"/>
    <mergeCell ref="C41:D41"/>
    <mergeCell ref="E41:F41"/>
    <mergeCell ref="C42:D42"/>
    <mergeCell ref="E42:F42"/>
    <mergeCell ref="C43:D43"/>
    <mergeCell ref="E43:F43"/>
    <mergeCell ref="C44:D44"/>
    <mergeCell ref="E44:F44"/>
    <mergeCell ref="C45:D45"/>
    <mergeCell ref="E45:F45"/>
    <mergeCell ref="C46:D46"/>
    <mergeCell ref="E46:F46"/>
    <mergeCell ref="C47:D47"/>
    <mergeCell ref="E47:F47"/>
    <mergeCell ref="C48:D48"/>
    <mergeCell ref="E48:F48"/>
    <mergeCell ref="C49:D49"/>
    <mergeCell ref="E49:F49"/>
    <mergeCell ref="C50:D50"/>
    <mergeCell ref="E50:F50"/>
    <mergeCell ref="C51:D51"/>
    <mergeCell ref="E51:F51"/>
    <mergeCell ref="C52:D52"/>
    <mergeCell ref="E52:F52"/>
    <mergeCell ref="C53:D53"/>
    <mergeCell ref="E53:F53"/>
    <mergeCell ref="C54:D54"/>
    <mergeCell ref="E54:F54"/>
    <mergeCell ref="C55:D55"/>
    <mergeCell ref="E55:F55"/>
    <mergeCell ref="C56:D56"/>
    <mergeCell ref="E56:F56"/>
    <mergeCell ref="C57:D57"/>
    <mergeCell ref="E57:F57"/>
    <mergeCell ref="C58:D58"/>
    <mergeCell ref="E58:F58"/>
    <mergeCell ref="C59:D59"/>
    <mergeCell ref="E59:F59"/>
    <mergeCell ref="C60:D60"/>
    <mergeCell ref="E60:F60"/>
    <mergeCell ref="C61:D61"/>
    <mergeCell ref="E61:F61"/>
    <mergeCell ref="C62:D62"/>
    <mergeCell ref="E62:F62"/>
    <mergeCell ref="C63:D63"/>
    <mergeCell ref="E63:F63"/>
    <mergeCell ref="C64:D64"/>
    <mergeCell ref="E64:F64"/>
    <mergeCell ref="C65:D65"/>
    <mergeCell ref="E65:F65"/>
    <mergeCell ref="C66:D66"/>
    <mergeCell ref="E66:F66"/>
    <mergeCell ref="C67:D67"/>
    <mergeCell ref="E67:F67"/>
    <mergeCell ref="C68:D68"/>
    <mergeCell ref="E68:F68"/>
    <mergeCell ref="C69:D69"/>
    <mergeCell ref="E69:F69"/>
    <mergeCell ref="C70:D70"/>
    <mergeCell ref="E70:F70"/>
    <mergeCell ref="C71:D71"/>
    <mergeCell ref="E71:F71"/>
    <mergeCell ref="C72:D72"/>
    <mergeCell ref="E72:F72"/>
    <mergeCell ref="C73:D73"/>
    <mergeCell ref="E73:F73"/>
    <mergeCell ref="C74:D74"/>
    <mergeCell ref="E74:F74"/>
    <mergeCell ref="C75:D75"/>
    <mergeCell ref="E75:F75"/>
    <mergeCell ref="C76:D76"/>
    <mergeCell ref="E76:F76"/>
    <mergeCell ref="C77:D77"/>
    <mergeCell ref="E77:F77"/>
    <mergeCell ref="C78:D78"/>
    <mergeCell ref="E78:F78"/>
    <mergeCell ref="C79:D79"/>
    <mergeCell ref="E79:F79"/>
    <mergeCell ref="C80:D80"/>
    <mergeCell ref="E80:F80"/>
    <mergeCell ref="C81:D81"/>
    <mergeCell ref="E81:F81"/>
    <mergeCell ref="C82:D82"/>
    <mergeCell ref="E82:F82"/>
    <mergeCell ref="C83:D83"/>
    <mergeCell ref="E83:F83"/>
    <mergeCell ref="C84:D84"/>
    <mergeCell ref="E84:F84"/>
    <mergeCell ref="C85:D85"/>
    <mergeCell ref="E85:F85"/>
    <mergeCell ref="C86:D86"/>
    <mergeCell ref="E86:F86"/>
    <mergeCell ref="C87:D87"/>
    <mergeCell ref="E87:F87"/>
    <mergeCell ref="C88:D88"/>
    <mergeCell ref="E88:F88"/>
    <mergeCell ref="C89:D89"/>
    <mergeCell ref="E89:F89"/>
    <mergeCell ref="C90:D90"/>
    <mergeCell ref="E90:F90"/>
    <mergeCell ref="C91:D91"/>
    <mergeCell ref="E91:F91"/>
    <mergeCell ref="C92:D92"/>
    <mergeCell ref="E92:F92"/>
    <mergeCell ref="C93:D93"/>
    <mergeCell ref="E93:F93"/>
    <mergeCell ref="C94:D94"/>
    <mergeCell ref="E94:F94"/>
    <mergeCell ref="C95:D95"/>
    <mergeCell ref="E95:F95"/>
    <mergeCell ref="C96:D96"/>
    <mergeCell ref="E96:F96"/>
    <mergeCell ref="C97:D97"/>
    <mergeCell ref="E97:F97"/>
    <mergeCell ref="C98:D98"/>
    <mergeCell ref="E98:F98"/>
    <mergeCell ref="G4:H4"/>
    <mergeCell ref="G5:H5"/>
    <mergeCell ref="G6:H6"/>
    <mergeCell ref="A1:E1"/>
    <mergeCell ref="G1:H1"/>
    <mergeCell ref="G2:H2"/>
    <mergeCell ref="G3:H3"/>
  </mergeCells>
  <conditionalFormatting sqref="H26:H98">
    <cfRule type="cellIs" priority="1" dxfId="0" operator="equal" stopIfTrue="1">
      <formula>0</formula>
    </cfRule>
  </conditionalFormatting>
  <printOptions/>
  <pageMargins left="0.7874015748031497" right="0.1968503937007874" top="0.1968503937007874" bottom="0.1968503937007874" header="0" footer="0"/>
  <pageSetup fitToHeight="0" fitToWidth="1" horizontalDpi="600" verticalDpi="600" orientation="portrait" pageOrder="overThenDown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G232"/>
  <sheetViews>
    <sheetView showGridLines="0" workbookViewId="0" topLeftCell="A1">
      <selection activeCell="E13" sqref="E13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17.75390625" style="0" customWidth="1"/>
    <col min="4" max="4" width="7.00390625" style="0" customWidth="1"/>
    <col min="5" max="5" width="18.875" style="0" customWidth="1"/>
    <col min="6" max="7" width="18.75390625" style="0" customWidth="1"/>
  </cols>
  <sheetData>
    <row r="1" ht="12.75" customHeight="1"/>
    <row r="2" spans="1:7" ht="13.5" customHeight="1">
      <c r="A2" s="84" t="s">
        <v>21</v>
      </c>
      <c r="B2" s="84"/>
      <c r="C2" s="84"/>
      <c r="D2" s="84"/>
      <c r="E2" s="84"/>
      <c r="F2" s="23"/>
      <c r="G2" s="4" t="s">
        <v>18</v>
      </c>
    </row>
    <row r="3" spans="1:7" ht="13.5" customHeight="1" thickBot="1">
      <c r="A3" s="12"/>
      <c r="B3" s="12"/>
      <c r="C3" s="14"/>
      <c r="D3" s="14"/>
      <c r="E3" s="13"/>
      <c r="F3" s="13"/>
      <c r="G3" s="13"/>
    </row>
    <row r="4" spans="1:7" ht="9.75" customHeight="1">
      <c r="A4" s="125" t="s">
        <v>4</v>
      </c>
      <c r="B4" s="114" t="s">
        <v>11</v>
      </c>
      <c r="C4" s="117" t="s">
        <v>25</v>
      </c>
      <c r="D4" s="118"/>
      <c r="E4" s="95" t="s">
        <v>17</v>
      </c>
      <c r="F4" s="130" t="s">
        <v>12</v>
      </c>
      <c r="G4" s="98" t="s">
        <v>15</v>
      </c>
    </row>
    <row r="5" spans="1:7" ht="5.25" customHeight="1">
      <c r="A5" s="126"/>
      <c r="B5" s="115"/>
      <c r="C5" s="119"/>
      <c r="D5" s="80"/>
      <c r="E5" s="96"/>
      <c r="F5" s="131"/>
      <c r="G5" s="99"/>
    </row>
    <row r="6" spans="1:7" ht="9" customHeight="1">
      <c r="A6" s="126"/>
      <c r="B6" s="115"/>
      <c r="C6" s="119"/>
      <c r="D6" s="80"/>
      <c r="E6" s="96"/>
      <c r="F6" s="131"/>
      <c r="G6" s="99"/>
    </row>
    <row r="7" spans="1:7" ht="6" customHeight="1">
      <c r="A7" s="126"/>
      <c r="B7" s="115"/>
      <c r="C7" s="119"/>
      <c r="D7" s="80"/>
      <c r="E7" s="96"/>
      <c r="F7" s="131"/>
      <c r="G7" s="99"/>
    </row>
    <row r="8" spans="1:7" ht="6" customHeight="1">
      <c r="A8" s="126"/>
      <c r="B8" s="115"/>
      <c r="C8" s="119"/>
      <c r="D8" s="80"/>
      <c r="E8" s="96"/>
      <c r="F8" s="131"/>
      <c r="G8" s="99"/>
    </row>
    <row r="9" spans="1:7" ht="10.5" customHeight="1">
      <c r="A9" s="126"/>
      <c r="B9" s="115"/>
      <c r="C9" s="119"/>
      <c r="D9" s="80"/>
      <c r="E9" s="96"/>
      <c r="F9" s="131"/>
      <c r="G9" s="99"/>
    </row>
    <row r="10" spans="1:7" ht="3.75" customHeight="1" hidden="1">
      <c r="A10" s="126"/>
      <c r="B10" s="115"/>
      <c r="C10" s="119"/>
      <c r="D10" s="80"/>
      <c r="E10" s="96"/>
      <c r="F10" s="26"/>
      <c r="G10" s="31"/>
    </row>
    <row r="11" spans="1:7" ht="12.75" customHeight="1" hidden="1">
      <c r="A11" s="127"/>
      <c r="B11" s="116"/>
      <c r="C11" s="81"/>
      <c r="D11" s="82"/>
      <c r="E11" s="97"/>
      <c r="F11" s="28"/>
      <c r="G11" s="32"/>
    </row>
    <row r="12" spans="1:7" ht="13.5" customHeight="1" thickBot="1">
      <c r="A12" s="16">
        <v>1</v>
      </c>
      <c r="B12" s="17">
        <v>2</v>
      </c>
      <c r="C12" s="101">
        <v>3</v>
      </c>
      <c r="D12" s="102"/>
      <c r="E12" s="18" t="s">
        <v>1</v>
      </c>
      <c r="F12" s="27" t="s">
        <v>2</v>
      </c>
      <c r="G12" s="19" t="s">
        <v>13</v>
      </c>
    </row>
    <row r="13" spans="1:7" ht="12.75">
      <c r="A13" s="41" t="s">
        <v>186</v>
      </c>
      <c r="B13" s="70" t="s">
        <v>187</v>
      </c>
      <c r="C13" s="108" t="s">
        <v>188</v>
      </c>
      <c r="D13" s="109"/>
      <c r="E13" s="38">
        <v>26130535.87</v>
      </c>
      <c r="F13" s="60">
        <v>17131503.39</v>
      </c>
      <c r="G13" s="50">
        <f>E13-F13</f>
        <v>8999032.48</v>
      </c>
    </row>
    <row r="14" spans="1:7" ht="12.75">
      <c r="A14" s="62" t="s">
        <v>189</v>
      </c>
      <c r="B14" s="63"/>
      <c r="C14" s="128"/>
      <c r="D14" s="129"/>
      <c r="E14" s="64"/>
      <c r="F14" s="64"/>
      <c r="G14" s="65"/>
    </row>
    <row r="15" spans="1:7" ht="12.75">
      <c r="A15" s="47" t="s">
        <v>190</v>
      </c>
      <c r="B15" s="44" t="s">
        <v>37</v>
      </c>
      <c r="C15" s="121" t="s">
        <v>191</v>
      </c>
      <c r="D15" s="122"/>
      <c r="E15" s="45">
        <v>4195907</v>
      </c>
      <c r="F15" s="45">
        <v>3893687.11</v>
      </c>
      <c r="G15" s="46">
        <f aca="true" t="shared" si="0" ref="G15:G78">E15-F15</f>
        <v>302219.89000000013</v>
      </c>
    </row>
    <row r="16" spans="1:7" ht="12.75">
      <c r="A16" s="47" t="s">
        <v>192</v>
      </c>
      <c r="B16" s="44" t="s">
        <v>37</v>
      </c>
      <c r="C16" s="121" t="s">
        <v>193</v>
      </c>
      <c r="D16" s="122"/>
      <c r="E16" s="45">
        <v>4012107</v>
      </c>
      <c r="F16" s="45">
        <v>3716930.89</v>
      </c>
      <c r="G16" s="46">
        <f t="shared" si="0"/>
        <v>295176.10999999987</v>
      </c>
    </row>
    <row r="17" spans="1:7" ht="12.75">
      <c r="A17" s="47" t="s">
        <v>194</v>
      </c>
      <c r="B17" s="44" t="s">
        <v>37</v>
      </c>
      <c r="C17" s="121" t="s">
        <v>195</v>
      </c>
      <c r="D17" s="122"/>
      <c r="E17" s="45">
        <v>2785888</v>
      </c>
      <c r="F17" s="45">
        <v>2652867.92</v>
      </c>
      <c r="G17" s="46">
        <f t="shared" si="0"/>
        <v>133020.08000000007</v>
      </c>
    </row>
    <row r="18" spans="1:7" ht="12.75">
      <c r="A18" s="47" t="s">
        <v>196</v>
      </c>
      <c r="B18" s="44" t="s">
        <v>37</v>
      </c>
      <c r="C18" s="121" t="s">
        <v>197</v>
      </c>
      <c r="D18" s="122"/>
      <c r="E18" s="45">
        <v>2027500</v>
      </c>
      <c r="F18" s="45">
        <v>1910435.07</v>
      </c>
      <c r="G18" s="46">
        <f t="shared" si="0"/>
        <v>117064.92999999993</v>
      </c>
    </row>
    <row r="19" spans="1:7" ht="12.75">
      <c r="A19" s="47" t="s">
        <v>198</v>
      </c>
      <c r="B19" s="44" t="s">
        <v>37</v>
      </c>
      <c r="C19" s="121" t="s">
        <v>199</v>
      </c>
      <c r="D19" s="122"/>
      <c r="E19" s="45">
        <v>64988</v>
      </c>
      <c r="F19" s="45">
        <v>64912.4</v>
      </c>
      <c r="G19" s="46">
        <f t="shared" si="0"/>
        <v>75.59999999999854</v>
      </c>
    </row>
    <row r="20" spans="1:7" ht="12.75">
      <c r="A20" s="47" t="s">
        <v>200</v>
      </c>
      <c r="B20" s="44" t="s">
        <v>37</v>
      </c>
      <c r="C20" s="121" t="s">
        <v>201</v>
      </c>
      <c r="D20" s="122"/>
      <c r="E20" s="45">
        <v>693400</v>
      </c>
      <c r="F20" s="45">
        <v>677520.45</v>
      </c>
      <c r="G20" s="46">
        <f t="shared" si="0"/>
        <v>15879.550000000047</v>
      </c>
    </row>
    <row r="21" spans="1:7" ht="12.75">
      <c r="A21" s="47" t="s">
        <v>202</v>
      </c>
      <c r="B21" s="44" t="s">
        <v>37</v>
      </c>
      <c r="C21" s="121" t="s">
        <v>203</v>
      </c>
      <c r="D21" s="122"/>
      <c r="E21" s="45">
        <v>913619</v>
      </c>
      <c r="F21" s="45">
        <v>803741.35</v>
      </c>
      <c r="G21" s="46">
        <f t="shared" si="0"/>
        <v>109877.65000000002</v>
      </c>
    </row>
    <row r="22" spans="1:7" ht="12.75">
      <c r="A22" s="47" t="s">
        <v>204</v>
      </c>
      <c r="B22" s="44" t="s">
        <v>37</v>
      </c>
      <c r="C22" s="121" t="s">
        <v>205</v>
      </c>
      <c r="D22" s="122"/>
      <c r="E22" s="45">
        <v>53300</v>
      </c>
      <c r="F22" s="45">
        <v>48580.5</v>
      </c>
      <c r="G22" s="46">
        <f t="shared" si="0"/>
        <v>4719.5</v>
      </c>
    </row>
    <row r="23" spans="1:7" ht="12.75">
      <c r="A23" s="47" t="s">
        <v>206</v>
      </c>
      <c r="B23" s="44" t="s">
        <v>37</v>
      </c>
      <c r="C23" s="121" t="s">
        <v>207</v>
      </c>
      <c r="D23" s="122"/>
      <c r="E23" s="45">
        <v>30160</v>
      </c>
      <c r="F23" s="45">
        <v>25802</v>
      </c>
      <c r="G23" s="46">
        <f t="shared" si="0"/>
        <v>4358</v>
      </c>
    </row>
    <row r="24" spans="1:7" ht="12.75">
      <c r="A24" s="47" t="s">
        <v>208</v>
      </c>
      <c r="B24" s="44" t="s">
        <v>37</v>
      </c>
      <c r="C24" s="121" t="s">
        <v>209</v>
      </c>
      <c r="D24" s="122"/>
      <c r="E24" s="45">
        <v>53900</v>
      </c>
      <c r="F24" s="45">
        <v>49335.73</v>
      </c>
      <c r="G24" s="46">
        <f t="shared" si="0"/>
        <v>4564.269999999997</v>
      </c>
    </row>
    <row r="25" spans="1:7" ht="12.75">
      <c r="A25" s="47" t="s">
        <v>210</v>
      </c>
      <c r="B25" s="44" t="s">
        <v>37</v>
      </c>
      <c r="C25" s="121" t="s">
        <v>211</v>
      </c>
      <c r="D25" s="122"/>
      <c r="E25" s="45">
        <v>340219</v>
      </c>
      <c r="F25" s="45">
        <v>331974.31</v>
      </c>
      <c r="G25" s="46">
        <f t="shared" si="0"/>
        <v>8244.690000000002</v>
      </c>
    </row>
    <row r="26" spans="1:7" ht="12.75">
      <c r="A26" s="47" t="s">
        <v>212</v>
      </c>
      <c r="B26" s="44" t="s">
        <v>37</v>
      </c>
      <c r="C26" s="121" t="s">
        <v>213</v>
      </c>
      <c r="D26" s="122"/>
      <c r="E26" s="45">
        <v>436040</v>
      </c>
      <c r="F26" s="45">
        <v>348048.81</v>
      </c>
      <c r="G26" s="46">
        <f t="shared" si="0"/>
        <v>87991.19</v>
      </c>
    </row>
    <row r="27" spans="1:7" ht="12.75">
      <c r="A27" s="47" t="s">
        <v>214</v>
      </c>
      <c r="B27" s="44" t="s">
        <v>37</v>
      </c>
      <c r="C27" s="121" t="s">
        <v>215</v>
      </c>
      <c r="D27" s="122"/>
      <c r="E27" s="45">
        <v>220000</v>
      </c>
      <c r="F27" s="45">
        <v>220000</v>
      </c>
      <c r="G27" s="46">
        <f t="shared" si="0"/>
        <v>0</v>
      </c>
    </row>
    <row r="28" spans="1:7" ht="22.5">
      <c r="A28" s="47" t="s">
        <v>216</v>
      </c>
      <c r="B28" s="44" t="s">
        <v>37</v>
      </c>
      <c r="C28" s="121" t="s">
        <v>217</v>
      </c>
      <c r="D28" s="122"/>
      <c r="E28" s="45">
        <v>220000</v>
      </c>
      <c r="F28" s="45">
        <v>220000</v>
      </c>
      <c r="G28" s="46">
        <f t="shared" si="0"/>
        <v>0</v>
      </c>
    </row>
    <row r="29" spans="1:7" ht="12.75">
      <c r="A29" s="47" t="s">
        <v>218</v>
      </c>
      <c r="B29" s="44" t="s">
        <v>37</v>
      </c>
      <c r="C29" s="121" t="s">
        <v>219</v>
      </c>
      <c r="D29" s="122"/>
      <c r="E29" s="45">
        <v>92600</v>
      </c>
      <c r="F29" s="45">
        <v>40321.62</v>
      </c>
      <c r="G29" s="46">
        <f t="shared" si="0"/>
        <v>52278.38</v>
      </c>
    </row>
    <row r="30" spans="1:7" ht="12.75">
      <c r="A30" s="47" t="s">
        <v>220</v>
      </c>
      <c r="B30" s="44" t="s">
        <v>37</v>
      </c>
      <c r="C30" s="121" t="s">
        <v>221</v>
      </c>
      <c r="D30" s="122"/>
      <c r="E30" s="45">
        <v>183800</v>
      </c>
      <c r="F30" s="45">
        <v>176756.22</v>
      </c>
      <c r="G30" s="46">
        <f t="shared" si="0"/>
        <v>7043.779999999999</v>
      </c>
    </row>
    <row r="31" spans="1:7" ht="12.75">
      <c r="A31" s="47" t="s">
        <v>222</v>
      </c>
      <c r="B31" s="44" t="s">
        <v>37</v>
      </c>
      <c r="C31" s="121" t="s">
        <v>223</v>
      </c>
      <c r="D31" s="122"/>
      <c r="E31" s="45">
        <v>77600</v>
      </c>
      <c r="F31" s="45">
        <v>73412</v>
      </c>
      <c r="G31" s="46">
        <f t="shared" si="0"/>
        <v>4188</v>
      </c>
    </row>
    <row r="32" spans="1:7" ht="12.75">
      <c r="A32" s="47" t="s">
        <v>224</v>
      </c>
      <c r="B32" s="44" t="s">
        <v>37</v>
      </c>
      <c r="C32" s="121" t="s">
        <v>225</v>
      </c>
      <c r="D32" s="122"/>
      <c r="E32" s="45">
        <v>106200</v>
      </c>
      <c r="F32" s="45">
        <v>103344.22</v>
      </c>
      <c r="G32" s="46">
        <f t="shared" si="0"/>
        <v>2855.779999999999</v>
      </c>
    </row>
    <row r="33" spans="1:7" ht="33.75">
      <c r="A33" s="47" t="s">
        <v>226</v>
      </c>
      <c r="B33" s="44" t="s">
        <v>37</v>
      </c>
      <c r="C33" s="121" t="s">
        <v>227</v>
      </c>
      <c r="D33" s="122"/>
      <c r="E33" s="45">
        <v>73000</v>
      </c>
      <c r="F33" s="45">
        <v>67525.2</v>
      </c>
      <c r="G33" s="46">
        <f t="shared" si="0"/>
        <v>5474.800000000003</v>
      </c>
    </row>
    <row r="34" spans="1:7" ht="12.75">
      <c r="A34" s="47" t="s">
        <v>192</v>
      </c>
      <c r="B34" s="44" t="s">
        <v>37</v>
      </c>
      <c r="C34" s="121" t="s">
        <v>228</v>
      </c>
      <c r="D34" s="122"/>
      <c r="E34" s="45">
        <v>63400</v>
      </c>
      <c r="F34" s="45">
        <v>58029.7</v>
      </c>
      <c r="G34" s="46">
        <f t="shared" si="0"/>
        <v>5370.300000000003</v>
      </c>
    </row>
    <row r="35" spans="1:7" ht="12.75">
      <c r="A35" s="47" t="s">
        <v>202</v>
      </c>
      <c r="B35" s="44" t="s">
        <v>37</v>
      </c>
      <c r="C35" s="121" t="s">
        <v>229</v>
      </c>
      <c r="D35" s="122"/>
      <c r="E35" s="45">
        <v>60400</v>
      </c>
      <c r="F35" s="45">
        <v>55240</v>
      </c>
      <c r="G35" s="46">
        <f t="shared" si="0"/>
        <v>5160</v>
      </c>
    </row>
    <row r="36" spans="1:7" ht="12.75">
      <c r="A36" s="47" t="s">
        <v>210</v>
      </c>
      <c r="B36" s="44" t="s">
        <v>37</v>
      </c>
      <c r="C36" s="121" t="s">
        <v>230</v>
      </c>
      <c r="D36" s="122"/>
      <c r="E36" s="45">
        <v>400</v>
      </c>
      <c r="F36" s="45"/>
      <c r="G36" s="46">
        <f t="shared" si="0"/>
        <v>400</v>
      </c>
    </row>
    <row r="37" spans="1:7" ht="12.75">
      <c r="A37" s="47" t="s">
        <v>212</v>
      </c>
      <c r="B37" s="44" t="s">
        <v>37</v>
      </c>
      <c r="C37" s="121" t="s">
        <v>231</v>
      </c>
      <c r="D37" s="122"/>
      <c r="E37" s="45">
        <v>60000</v>
      </c>
      <c r="F37" s="45">
        <v>55240</v>
      </c>
      <c r="G37" s="46">
        <f t="shared" si="0"/>
        <v>4760</v>
      </c>
    </row>
    <row r="38" spans="1:7" ht="12.75">
      <c r="A38" s="47" t="s">
        <v>218</v>
      </c>
      <c r="B38" s="44" t="s">
        <v>37</v>
      </c>
      <c r="C38" s="121" t="s">
        <v>232</v>
      </c>
      <c r="D38" s="122"/>
      <c r="E38" s="45">
        <v>3000</v>
      </c>
      <c r="F38" s="45">
        <v>2789.7</v>
      </c>
      <c r="G38" s="46">
        <f t="shared" si="0"/>
        <v>210.30000000000018</v>
      </c>
    </row>
    <row r="39" spans="1:7" ht="12.75">
      <c r="A39" s="47" t="s">
        <v>220</v>
      </c>
      <c r="B39" s="44" t="s">
        <v>37</v>
      </c>
      <c r="C39" s="121" t="s">
        <v>233</v>
      </c>
      <c r="D39" s="122"/>
      <c r="E39" s="45">
        <v>9600</v>
      </c>
      <c r="F39" s="45">
        <v>9495.5</v>
      </c>
      <c r="G39" s="46">
        <f t="shared" si="0"/>
        <v>104.5</v>
      </c>
    </row>
    <row r="40" spans="1:7" ht="12.75">
      <c r="A40" s="47" t="s">
        <v>224</v>
      </c>
      <c r="B40" s="44" t="s">
        <v>37</v>
      </c>
      <c r="C40" s="121" t="s">
        <v>234</v>
      </c>
      <c r="D40" s="122"/>
      <c r="E40" s="45">
        <v>9600</v>
      </c>
      <c r="F40" s="45">
        <v>9495.5</v>
      </c>
      <c r="G40" s="46">
        <f t="shared" si="0"/>
        <v>104.5</v>
      </c>
    </row>
    <row r="41" spans="1:7" ht="45">
      <c r="A41" s="47" t="s">
        <v>235</v>
      </c>
      <c r="B41" s="44" t="s">
        <v>37</v>
      </c>
      <c r="C41" s="121" t="s">
        <v>236</v>
      </c>
      <c r="D41" s="122"/>
      <c r="E41" s="45">
        <v>3813507</v>
      </c>
      <c r="F41" s="45">
        <v>3568744.03</v>
      </c>
      <c r="G41" s="46">
        <f t="shared" si="0"/>
        <v>244762.9700000002</v>
      </c>
    </row>
    <row r="42" spans="1:7" ht="12.75">
      <c r="A42" s="47" t="s">
        <v>192</v>
      </c>
      <c r="B42" s="44" t="s">
        <v>37</v>
      </c>
      <c r="C42" s="121" t="s">
        <v>237</v>
      </c>
      <c r="D42" s="122"/>
      <c r="E42" s="45">
        <v>3639307</v>
      </c>
      <c r="F42" s="45">
        <v>3401483.31</v>
      </c>
      <c r="G42" s="46">
        <f t="shared" si="0"/>
        <v>237823.68999999994</v>
      </c>
    </row>
    <row r="43" spans="1:7" ht="12.75">
      <c r="A43" s="47" t="s">
        <v>194</v>
      </c>
      <c r="B43" s="44" t="s">
        <v>37</v>
      </c>
      <c r="C43" s="121" t="s">
        <v>238</v>
      </c>
      <c r="D43" s="122"/>
      <c r="E43" s="45">
        <v>2785888</v>
      </c>
      <c r="F43" s="45">
        <v>2652867.92</v>
      </c>
      <c r="G43" s="46">
        <f t="shared" si="0"/>
        <v>133020.08000000007</v>
      </c>
    </row>
    <row r="44" spans="1:7" ht="12.75">
      <c r="A44" s="47" t="s">
        <v>196</v>
      </c>
      <c r="B44" s="44" t="s">
        <v>37</v>
      </c>
      <c r="C44" s="121" t="s">
        <v>239</v>
      </c>
      <c r="D44" s="122"/>
      <c r="E44" s="45">
        <v>2027500</v>
      </c>
      <c r="F44" s="45">
        <v>1910435.07</v>
      </c>
      <c r="G44" s="46">
        <f t="shared" si="0"/>
        <v>117064.92999999993</v>
      </c>
    </row>
    <row r="45" spans="1:7" ht="12.75">
      <c r="A45" s="47" t="s">
        <v>198</v>
      </c>
      <c r="B45" s="44" t="s">
        <v>37</v>
      </c>
      <c r="C45" s="121" t="s">
        <v>240</v>
      </c>
      <c r="D45" s="122"/>
      <c r="E45" s="45">
        <v>64988</v>
      </c>
      <c r="F45" s="45">
        <v>64912.4</v>
      </c>
      <c r="G45" s="46">
        <f t="shared" si="0"/>
        <v>75.59999999999854</v>
      </c>
    </row>
    <row r="46" spans="1:7" ht="12.75">
      <c r="A46" s="47" t="s">
        <v>200</v>
      </c>
      <c r="B46" s="44" t="s">
        <v>37</v>
      </c>
      <c r="C46" s="121" t="s">
        <v>241</v>
      </c>
      <c r="D46" s="122"/>
      <c r="E46" s="45">
        <v>693400</v>
      </c>
      <c r="F46" s="45">
        <v>677520.45</v>
      </c>
      <c r="G46" s="46">
        <f t="shared" si="0"/>
        <v>15879.550000000047</v>
      </c>
    </row>
    <row r="47" spans="1:7" ht="12.75">
      <c r="A47" s="47" t="s">
        <v>202</v>
      </c>
      <c r="B47" s="44" t="s">
        <v>37</v>
      </c>
      <c r="C47" s="121" t="s">
        <v>242</v>
      </c>
      <c r="D47" s="122"/>
      <c r="E47" s="45">
        <v>851519</v>
      </c>
      <c r="F47" s="45">
        <v>746909.07</v>
      </c>
      <c r="G47" s="46">
        <f t="shared" si="0"/>
        <v>104609.93000000005</v>
      </c>
    </row>
    <row r="48" spans="1:7" ht="12.75">
      <c r="A48" s="47" t="s">
        <v>204</v>
      </c>
      <c r="B48" s="44" t="s">
        <v>37</v>
      </c>
      <c r="C48" s="121" t="s">
        <v>243</v>
      </c>
      <c r="D48" s="122"/>
      <c r="E48" s="45">
        <v>53300</v>
      </c>
      <c r="F48" s="45">
        <v>48580.5</v>
      </c>
      <c r="G48" s="46">
        <f t="shared" si="0"/>
        <v>4719.5</v>
      </c>
    </row>
    <row r="49" spans="1:7" ht="12.75">
      <c r="A49" s="47" t="s">
        <v>206</v>
      </c>
      <c r="B49" s="44" t="s">
        <v>37</v>
      </c>
      <c r="C49" s="121" t="s">
        <v>244</v>
      </c>
      <c r="D49" s="122"/>
      <c r="E49" s="45">
        <v>30160</v>
      </c>
      <c r="F49" s="45">
        <v>25802</v>
      </c>
      <c r="G49" s="46">
        <f t="shared" si="0"/>
        <v>4358</v>
      </c>
    </row>
    <row r="50" spans="1:7" ht="12.75">
      <c r="A50" s="47" t="s">
        <v>208</v>
      </c>
      <c r="B50" s="44" t="s">
        <v>37</v>
      </c>
      <c r="C50" s="121" t="s">
        <v>245</v>
      </c>
      <c r="D50" s="122"/>
      <c r="E50" s="45">
        <v>53900</v>
      </c>
      <c r="F50" s="45">
        <v>49335.73</v>
      </c>
      <c r="G50" s="46">
        <f t="shared" si="0"/>
        <v>4564.269999999997</v>
      </c>
    </row>
    <row r="51" spans="1:7" ht="12.75">
      <c r="A51" s="47" t="s">
        <v>210</v>
      </c>
      <c r="B51" s="44" t="s">
        <v>37</v>
      </c>
      <c r="C51" s="121" t="s">
        <v>246</v>
      </c>
      <c r="D51" s="122"/>
      <c r="E51" s="45">
        <v>339819</v>
      </c>
      <c r="F51" s="45">
        <v>331974.31</v>
      </c>
      <c r="G51" s="46">
        <f t="shared" si="0"/>
        <v>7844.690000000002</v>
      </c>
    </row>
    <row r="52" spans="1:7" ht="12.75">
      <c r="A52" s="47" t="s">
        <v>212</v>
      </c>
      <c r="B52" s="44" t="s">
        <v>37</v>
      </c>
      <c r="C52" s="121" t="s">
        <v>247</v>
      </c>
      <c r="D52" s="122"/>
      <c r="E52" s="45">
        <v>374340</v>
      </c>
      <c r="F52" s="45">
        <v>291216.53</v>
      </c>
      <c r="G52" s="46">
        <f t="shared" si="0"/>
        <v>83123.46999999997</v>
      </c>
    </row>
    <row r="53" spans="1:7" ht="12.75">
      <c r="A53" s="47" t="s">
        <v>218</v>
      </c>
      <c r="B53" s="44" t="s">
        <v>37</v>
      </c>
      <c r="C53" s="121" t="s">
        <v>248</v>
      </c>
      <c r="D53" s="122"/>
      <c r="E53" s="45">
        <v>1900</v>
      </c>
      <c r="F53" s="45">
        <v>1706.32</v>
      </c>
      <c r="G53" s="46">
        <f t="shared" si="0"/>
        <v>193.68000000000006</v>
      </c>
    </row>
    <row r="54" spans="1:7" ht="12.75">
      <c r="A54" s="47" t="s">
        <v>220</v>
      </c>
      <c r="B54" s="44" t="s">
        <v>37</v>
      </c>
      <c r="C54" s="121" t="s">
        <v>249</v>
      </c>
      <c r="D54" s="122"/>
      <c r="E54" s="45">
        <v>174200</v>
      </c>
      <c r="F54" s="45">
        <v>167260.72</v>
      </c>
      <c r="G54" s="46">
        <f t="shared" si="0"/>
        <v>6939.279999999999</v>
      </c>
    </row>
    <row r="55" spans="1:7" ht="12.75">
      <c r="A55" s="47" t="s">
        <v>222</v>
      </c>
      <c r="B55" s="44" t="s">
        <v>37</v>
      </c>
      <c r="C55" s="121" t="s">
        <v>250</v>
      </c>
      <c r="D55" s="122"/>
      <c r="E55" s="45">
        <v>77600</v>
      </c>
      <c r="F55" s="45">
        <v>73412</v>
      </c>
      <c r="G55" s="46">
        <f t="shared" si="0"/>
        <v>4188</v>
      </c>
    </row>
    <row r="56" spans="1:7" ht="12.75">
      <c r="A56" s="47" t="s">
        <v>224</v>
      </c>
      <c r="B56" s="44" t="s">
        <v>37</v>
      </c>
      <c r="C56" s="121" t="s">
        <v>251</v>
      </c>
      <c r="D56" s="122"/>
      <c r="E56" s="45">
        <v>96600</v>
      </c>
      <c r="F56" s="45">
        <v>93848.72</v>
      </c>
      <c r="G56" s="46">
        <f t="shared" si="0"/>
        <v>2751.279999999999</v>
      </c>
    </row>
    <row r="57" spans="1:7" ht="33.75">
      <c r="A57" s="47" t="s">
        <v>252</v>
      </c>
      <c r="B57" s="44" t="s">
        <v>37</v>
      </c>
      <c r="C57" s="121" t="s">
        <v>253</v>
      </c>
      <c r="D57" s="122"/>
      <c r="E57" s="45">
        <v>220000</v>
      </c>
      <c r="F57" s="45">
        <v>220000</v>
      </c>
      <c r="G57" s="46">
        <f t="shared" si="0"/>
        <v>0</v>
      </c>
    </row>
    <row r="58" spans="1:7" ht="12.75">
      <c r="A58" s="47" t="s">
        <v>192</v>
      </c>
      <c r="B58" s="44" t="s">
        <v>37</v>
      </c>
      <c r="C58" s="121" t="s">
        <v>254</v>
      </c>
      <c r="D58" s="122"/>
      <c r="E58" s="45">
        <v>220000</v>
      </c>
      <c r="F58" s="45">
        <v>220000</v>
      </c>
      <c r="G58" s="46">
        <f t="shared" si="0"/>
        <v>0</v>
      </c>
    </row>
    <row r="59" spans="1:7" ht="12.75">
      <c r="A59" s="47" t="s">
        <v>214</v>
      </c>
      <c r="B59" s="44" t="s">
        <v>37</v>
      </c>
      <c r="C59" s="121" t="s">
        <v>255</v>
      </c>
      <c r="D59" s="122"/>
      <c r="E59" s="45">
        <v>220000</v>
      </c>
      <c r="F59" s="45">
        <v>220000</v>
      </c>
      <c r="G59" s="46">
        <f t="shared" si="0"/>
        <v>0</v>
      </c>
    </row>
    <row r="60" spans="1:7" ht="22.5">
      <c r="A60" s="47" t="s">
        <v>216</v>
      </c>
      <c r="B60" s="44" t="s">
        <v>37</v>
      </c>
      <c r="C60" s="121" t="s">
        <v>256</v>
      </c>
      <c r="D60" s="122"/>
      <c r="E60" s="45">
        <v>220000</v>
      </c>
      <c r="F60" s="45">
        <v>220000</v>
      </c>
      <c r="G60" s="46">
        <f t="shared" si="0"/>
        <v>0</v>
      </c>
    </row>
    <row r="61" spans="1:7" ht="12.75">
      <c r="A61" s="47" t="s">
        <v>257</v>
      </c>
      <c r="B61" s="44" t="s">
        <v>37</v>
      </c>
      <c r="C61" s="121" t="s">
        <v>258</v>
      </c>
      <c r="D61" s="122"/>
      <c r="E61" s="45">
        <v>50000</v>
      </c>
      <c r="F61" s="45"/>
      <c r="G61" s="46">
        <f t="shared" si="0"/>
        <v>50000</v>
      </c>
    </row>
    <row r="62" spans="1:7" ht="12.75">
      <c r="A62" s="47" t="s">
        <v>192</v>
      </c>
      <c r="B62" s="44" t="s">
        <v>37</v>
      </c>
      <c r="C62" s="121" t="s">
        <v>259</v>
      </c>
      <c r="D62" s="122"/>
      <c r="E62" s="45">
        <v>50000</v>
      </c>
      <c r="F62" s="45"/>
      <c r="G62" s="46">
        <f t="shared" si="0"/>
        <v>50000</v>
      </c>
    </row>
    <row r="63" spans="1:7" ht="12.75">
      <c r="A63" s="47" t="s">
        <v>218</v>
      </c>
      <c r="B63" s="44" t="s">
        <v>37</v>
      </c>
      <c r="C63" s="121" t="s">
        <v>260</v>
      </c>
      <c r="D63" s="122"/>
      <c r="E63" s="45">
        <v>50000</v>
      </c>
      <c r="F63" s="45"/>
      <c r="G63" s="46">
        <f t="shared" si="0"/>
        <v>50000</v>
      </c>
    </row>
    <row r="64" spans="1:7" ht="12.75">
      <c r="A64" s="47" t="s">
        <v>261</v>
      </c>
      <c r="B64" s="44" t="s">
        <v>37</v>
      </c>
      <c r="C64" s="121" t="s">
        <v>262</v>
      </c>
      <c r="D64" s="122"/>
      <c r="E64" s="45">
        <v>39400</v>
      </c>
      <c r="F64" s="45">
        <v>37417.88</v>
      </c>
      <c r="G64" s="46">
        <f t="shared" si="0"/>
        <v>1982.1200000000026</v>
      </c>
    </row>
    <row r="65" spans="1:7" ht="12.75">
      <c r="A65" s="47" t="s">
        <v>192</v>
      </c>
      <c r="B65" s="44" t="s">
        <v>37</v>
      </c>
      <c r="C65" s="121" t="s">
        <v>263</v>
      </c>
      <c r="D65" s="122"/>
      <c r="E65" s="45">
        <v>39400</v>
      </c>
      <c r="F65" s="45">
        <v>37417.88</v>
      </c>
      <c r="G65" s="46">
        <f t="shared" si="0"/>
        <v>1982.1200000000026</v>
      </c>
    </row>
    <row r="66" spans="1:7" ht="12.75">
      <c r="A66" s="47" t="s">
        <v>202</v>
      </c>
      <c r="B66" s="44" t="s">
        <v>37</v>
      </c>
      <c r="C66" s="121" t="s">
        <v>264</v>
      </c>
      <c r="D66" s="122"/>
      <c r="E66" s="45">
        <v>1700</v>
      </c>
      <c r="F66" s="45">
        <v>1592.28</v>
      </c>
      <c r="G66" s="46">
        <f t="shared" si="0"/>
        <v>107.72000000000003</v>
      </c>
    </row>
    <row r="67" spans="1:7" ht="12.75">
      <c r="A67" s="47" t="s">
        <v>212</v>
      </c>
      <c r="B67" s="44" t="s">
        <v>37</v>
      </c>
      <c r="C67" s="121" t="s">
        <v>265</v>
      </c>
      <c r="D67" s="122"/>
      <c r="E67" s="45">
        <v>1700</v>
      </c>
      <c r="F67" s="45">
        <v>1592.28</v>
      </c>
      <c r="G67" s="46">
        <f t="shared" si="0"/>
        <v>107.72000000000003</v>
      </c>
    </row>
    <row r="68" spans="1:7" ht="12.75">
      <c r="A68" s="47" t="s">
        <v>218</v>
      </c>
      <c r="B68" s="44" t="s">
        <v>37</v>
      </c>
      <c r="C68" s="121" t="s">
        <v>266</v>
      </c>
      <c r="D68" s="122"/>
      <c r="E68" s="45">
        <v>37700</v>
      </c>
      <c r="F68" s="45">
        <v>35825.6</v>
      </c>
      <c r="G68" s="46">
        <f t="shared" si="0"/>
        <v>1874.4000000000015</v>
      </c>
    </row>
    <row r="69" spans="1:7" ht="12.75">
      <c r="A69" s="47" t="s">
        <v>267</v>
      </c>
      <c r="B69" s="44" t="s">
        <v>37</v>
      </c>
      <c r="C69" s="121" t="s">
        <v>268</v>
      </c>
      <c r="D69" s="122"/>
      <c r="E69" s="45">
        <v>80642</v>
      </c>
      <c r="F69" s="45">
        <v>80642</v>
      </c>
      <c r="G69" s="46">
        <f t="shared" si="0"/>
        <v>0</v>
      </c>
    </row>
    <row r="70" spans="1:7" ht="12.75">
      <c r="A70" s="47" t="s">
        <v>192</v>
      </c>
      <c r="B70" s="44" t="s">
        <v>37</v>
      </c>
      <c r="C70" s="121" t="s">
        <v>269</v>
      </c>
      <c r="D70" s="122"/>
      <c r="E70" s="45">
        <v>74673</v>
      </c>
      <c r="F70" s="45">
        <v>74673</v>
      </c>
      <c r="G70" s="46">
        <f t="shared" si="0"/>
        <v>0</v>
      </c>
    </row>
    <row r="71" spans="1:7" ht="12.75">
      <c r="A71" s="47" t="s">
        <v>194</v>
      </c>
      <c r="B71" s="44" t="s">
        <v>37</v>
      </c>
      <c r="C71" s="121" t="s">
        <v>270</v>
      </c>
      <c r="D71" s="122"/>
      <c r="E71" s="45">
        <v>74673</v>
      </c>
      <c r="F71" s="45">
        <v>74673</v>
      </c>
      <c r="G71" s="46">
        <f t="shared" si="0"/>
        <v>0</v>
      </c>
    </row>
    <row r="72" spans="1:7" ht="12.75">
      <c r="A72" s="47" t="s">
        <v>196</v>
      </c>
      <c r="B72" s="44" t="s">
        <v>37</v>
      </c>
      <c r="C72" s="121" t="s">
        <v>271</v>
      </c>
      <c r="D72" s="122"/>
      <c r="E72" s="45">
        <v>55643</v>
      </c>
      <c r="F72" s="45">
        <v>55643</v>
      </c>
      <c r="G72" s="46">
        <f t="shared" si="0"/>
        <v>0</v>
      </c>
    </row>
    <row r="73" spans="1:7" ht="12.75">
      <c r="A73" s="47" t="s">
        <v>200</v>
      </c>
      <c r="B73" s="44" t="s">
        <v>37</v>
      </c>
      <c r="C73" s="121" t="s">
        <v>272</v>
      </c>
      <c r="D73" s="122"/>
      <c r="E73" s="45">
        <v>19030</v>
      </c>
      <c r="F73" s="45">
        <v>19030</v>
      </c>
      <c r="G73" s="46">
        <f t="shared" si="0"/>
        <v>0</v>
      </c>
    </row>
    <row r="74" spans="1:7" ht="12.75">
      <c r="A74" s="47" t="s">
        <v>220</v>
      </c>
      <c r="B74" s="44" t="s">
        <v>37</v>
      </c>
      <c r="C74" s="121" t="s">
        <v>273</v>
      </c>
      <c r="D74" s="122"/>
      <c r="E74" s="45">
        <v>5969</v>
      </c>
      <c r="F74" s="45">
        <v>5969</v>
      </c>
      <c r="G74" s="46">
        <f t="shared" si="0"/>
        <v>0</v>
      </c>
    </row>
    <row r="75" spans="1:7" ht="12.75">
      <c r="A75" s="47" t="s">
        <v>224</v>
      </c>
      <c r="B75" s="44" t="s">
        <v>37</v>
      </c>
      <c r="C75" s="121" t="s">
        <v>274</v>
      </c>
      <c r="D75" s="122"/>
      <c r="E75" s="45">
        <v>5969</v>
      </c>
      <c r="F75" s="45">
        <v>5969</v>
      </c>
      <c r="G75" s="46">
        <f t="shared" si="0"/>
        <v>0</v>
      </c>
    </row>
    <row r="76" spans="1:7" ht="12.75">
      <c r="A76" s="47" t="s">
        <v>275</v>
      </c>
      <c r="B76" s="44" t="s">
        <v>37</v>
      </c>
      <c r="C76" s="121" t="s">
        <v>276</v>
      </c>
      <c r="D76" s="122"/>
      <c r="E76" s="45">
        <v>80642</v>
      </c>
      <c r="F76" s="45">
        <v>80642</v>
      </c>
      <c r="G76" s="46">
        <f t="shared" si="0"/>
        <v>0</v>
      </c>
    </row>
    <row r="77" spans="1:7" ht="12.75">
      <c r="A77" s="47" t="s">
        <v>192</v>
      </c>
      <c r="B77" s="44" t="s">
        <v>37</v>
      </c>
      <c r="C77" s="121" t="s">
        <v>277</v>
      </c>
      <c r="D77" s="122"/>
      <c r="E77" s="45">
        <v>74673</v>
      </c>
      <c r="F77" s="45">
        <v>74673</v>
      </c>
      <c r="G77" s="46">
        <f t="shared" si="0"/>
        <v>0</v>
      </c>
    </row>
    <row r="78" spans="1:7" ht="12.75">
      <c r="A78" s="47" t="s">
        <v>194</v>
      </c>
      <c r="B78" s="44" t="s">
        <v>37</v>
      </c>
      <c r="C78" s="121" t="s">
        <v>278</v>
      </c>
      <c r="D78" s="122"/>
      <c r="E78" s="45">
        <v>74673</v>
      </c>
      <c r="F78" s="45">
        <v>74673</v>
      </c>
      <c r="G78" s="46">
        <f t="shared" si="0"/>
        <v>0</v>
      </c>
    </row>
    <row r="79" spans="1:7" ht="12.75">
      <c r="A79" s="47" t="s">
        <v>196</v>
      </c>
      <c r="B79" s="44" t="s">
        <v>37</v>
      </c>
      <c r="C79" s="121" t="s">
        <v>279</v>
      </c>
      <c r="D79" s="122"/>
      <c r="E79" s="45">
        <v>55643</v>
      </c>
      <c r="F79" s="45">
        <v>55643</v>
      </c>
      <c r="G79" s="46">
        <f aca="true" t="shared" si="1" ref="G79:G142">E79-F79</f>
        <v>0</v>
      </c>
    </row>
    <row r="80" spans="1:7" ht="12.75">
      <c r="A80" s="47" t="s">
        <v>200</v>
      </c>
      <c r="B80" s="44" t="s">
        <v>37</v>
      </c>
      <c r="C80" s="121" t="s">
        <v>280</v>
      </c>
      <c r="D80" s="122"/>
      <c r="E80" s="45">
        <v>19030</v>
      </c>
      <c r="F80" s="45">
        <v>19030</v>
      </c>
      <c r="G80" s="46">
        <f t="shared" si="1"/>
        <v>0</v>
      </c>
    </row>
    <row r="81" spans="1:7" ht="12.75">
      <c r="A81" s="47" t="s">
        <v>220</v>
      </c>
      <c r="B81" s="44" t="s">
        <v>37</v>
      </c>
      <c r="C81" s="121" t="s">
        <v>281</v>
      </c>
      <c r="D81" s="122"/>
      <c r="E81" s="45">
        <v>5969</v>
      </c>
      <c r="F81" s="45">
        <v>5969</v>
      </c>
      <c r="G81" s="46">
        <f t="shared" si="1"/>
        <v>0</v>
      </c>
    </row>
    <row r="82" spans="1:7" ht="12.75">
      <c r="A82" s="47" t="s">
        <v>224</v>
      </c>
      <c r="B82" s="44" t="s">
        <v>37</v>
      </c>
      <c r="C82" s="121" t="s">
        <v>282</v>
      </c>
      <c r="D82" s="122"/>
      <c r="E82" s="45">
        <v>5969</v>
      </c>
      <c r="F82" s="45">
        <v>5969</v>
      </c>
      <c r="G82" s="46">
        <f t="shared" si="1"/>
        <v>0</v>
      </c>
    </row>
    <row r="83" spans="1:7" ht="22.5">
      <c r="A83" s="47" t="s">
        <v>283</v>
      </c>
      <c r="B83" s="44" t="s">
        <v>37</v>
      </c>
      <c r="C83" s="121" t="s">
        <v>284</v>
      </c>
      <c r="D83" s="122"/>
      <c r="E83" s="45">
        <v>300000</v>
      </c>
      <c r="F83" s="45">
        <v>203663.4</v>
      </c>
      <c r="G83" s="46">
        <f t="shared" si="1"/>
        <v>96336.6</v>
      </c>
    </row>
    <row r="84" spans="1:7" ht="12.75">
      <c r="A84" s="47" t="s">
        <v>192</v>
      </c>
      <c r="B84" s="44" t="s">
        <v>37</v>
      </c>
      <c r="C84" s="121" t="s">
        <v>285</v>
      </c>
      <c r="D84" s="122"/>
      <c r="E84" s="45">
        <v>297900</v>
      </c>
      <c r="F84" s="45">
        <v>201564.4</v>
      </c>
      <c r="G84" s="46">
        <f t="shared" si="1"/>
        <v>96335.6</v>
      </c>
    </row>
    <row r="85" spans="1:7" ht="12.75">
      <c r="A85" s="47" t="s">
        <v>202</v>
      </c>
      <c r="B85" s="44" t="s">
        <v>37</v>
      </c>
      <c r="C85" s="121" t="s">
        <v>286</v>
      </c>
      <c r="D85" s="122"/>
      <c r="E85" s="45">
        <v>297900</v>
      </c>
      <c r="F85" s="45">
        <v>201564.4</v>
      </c>
      <c r="G85" s="46">
        <f t="shared" si="1"/>
        <v>96335.6</v>
      </c>
    </row>
    <row r="86" spans="1:7" ht="12.75">
      <c r="A86" s="47" t="s">
        <v>212</v>
      </c>
      <c r="B86" s="44" t="s">
        <v>37</v>
      </c>
      <c r="C86" s="121" t="s">
        <v>287</v>
      </c>
      <c r="D86" s="122"/>
      <c r="E86" s="45">
        <v>297900</v>
      </c>
      <c r="F86" s="45">
        <v>201564.4</v>
      </c>
      <c r="G86" s="46">
        <f t="shared" si="1"/>
        <v>96335.6</v>
      </c>
    </row>
    <row r="87" spans="1:7" ht="12.75">
      <c r="A87" s="47" t="s">
        <v>220</v>
      </c>
      <c r="B87" s="44" t="s">
        <v>37</v>
      </c>
      <c r="C87" s="121" t="s">
        <v>288</v>
      </c>
      <c r="D87" s="122"/>
      <c r="E87" s="45">
        <v>2100</v>
      </c>
      <c r="F87" s="45">
        <v>2099</v>
      </c>
      <c r="G87" s="46">
        <f t="shared" si="1"/>
        <v>1</v>
      </c>
    </row>
    <row r="88" spans="1:7" ht="12.75">
      <c r="A88" s="47" t="s">
        <v>224</v>
      </c>
      <c r="B88" s="44" t="s">
        <v>37</v>
      </c>
      <c r="C88" s="121" t="s">
        <v>289</v>
      </c>
      <c r="D88" s="122"/>
      <c r="E88" s="45">
        <v>2100</v>
      </c>
      <c r="F88" s="45">
        <v>2099</v>
      </c>
      <c r="G88" s="46">
        <f t="shared" si="1"/>
        <v>1</v>
      </c>
    </row>
    <row r="89" spans="1:7" ht="33.75">
      <c r="A89" s="47" t="s">
        <v>290</v>
      </c>
      <c r="B89" s="44" t="s">
        <v>37</v>
      </c>
      <c r="C89" s="121" t="s">
        <v>291</v>
      </c>
      <c r="D89" s="122"/>
      <c r="E89" s="45">
        <v>300000</v>
      </c>
      <c r="F89" s="45">
        <v>203663.4</v>
      </c>
      <c r="G89" s="46">
        <f t="shared" si="1"/>
        <v>96336.6</v>
      </c>
    </row>
    <row r="90" spans="1:7" ht="12.75">
      <c r="A90" s="47" t="s">
        <v>192</v>
      </c>
      <c r="B90" s="44" t="s">
        <v>37</v>
      </c>
      <c r="C90" s="121" t="s">
        <v>292</v>
      </c>
      <c r="D90" s="122"/>
      <c r="E90" s="45">
        <v>297900</v>
      </c>
      <c r="F90" s="45">
        <v>201564.4</v>
      </c>
      <c r="G90" s="46">
        <f t="shared" si="1"/>
        <v>96335.6</v>
      </c>
    </row>
    <row r="91" spans="1:7" ht="12.75">
      <c r="A91" s="47" t="s">
        <v>202</v>
      </c>
      <c r="B91" s="44" t="s">
        <v>37</v>
      </c>
      <c r="C91" s="121" t="s">
        <v>293</v>
      </c>
      <c r="D91" s="122"/>
      <c r="E91" s="45">
        <v>297900</v>
      </c>
      <c r="F91" s="45">
        <v>201564.4</v>
      </c>
      <c r="G91" s="46">
        <f t="shared" si="1"/>
        <v>96335.6</v>
      </c>
    </row>
    <row r="92" spans="1:7" ht="12.75">
      <c r="A92" s="47" t="s">
        <v>212</v>
      </c>
      <c r="B92" s="44" t="s">
        <v>37</v>
      </c>
      <c r="C92" s="121" t="s">
        <v>294</v>
      </c>
      <c r="D92" s="122"/>
      <c r="E92" s="45">
        <v>297900</v>
      </c>
      <c r="F92" s="45">
        <v>201564.4</v>
      </c>
      <c r="G92" s="46">
        <f t="shared" si="1"/>
        <v>96335.6</v>
      </c>
    </row>
    <row r="93" spans="1:7" ht="12.75">
      <c r="A93" s="47" t="s">
        <v>220</v>
      </c>
      <c r="B93" s="44" t="s">
        <v>37</v>
      </c>
      <c r="C93" s="121" t="s">
        <v>295</v>
      </c>
      <c r="D93" s="122"/>
      <c r="E93" s="45">
        <v>2100</v>
      </c>
      <c r="F93" s="45">
        <v>2099</v>
      </c>
      <c r="G93" s="46">
        <f t="shared" si="1"/>
        <v>1</v>
      </c>
    </row>
    <row r="94" spans="1:7" ht="12.75">
      <c r="A94" s="47" t="s">
        <v>224</v>
      </c>
      <c r="B94" s="44" t="s">
        <v>37</v>
      </c>
      <c r="C94" s="121" t="s">
        <v>296</v>
      </c>
      <c r="D94" s="122"/>
      <c r="E94" s="45">
        <v>2100</v>
      </c>
      <c r="F94" s="45">
        <v>2099</v>
      </c>
      <c r="G94" s="46">
        <f t="shared" si="1"/>
        <v>1</v>
      </c>
    </row>
    <row r="95" spans="1:7" ht="12.75">
      <c r="A95" s="47" t="s">
        <v>297</v>
      </c>
      <c r="B95" s="44" t="s">
        <v>37</v>
      </c>
      <c r="C95" s="121" t="s">
        <v>298</v>
      </c>
      <c r="D95" s="122"/>
      <c r="E95" s="45">
        <v>3793800</v>
      </c>
      <c r="F95" s="45">
        <v>1217378</v>
      </c>
      <c r="G95" s="46">
        <f t="shared" si="1"/>
        <v>2576422</v>
      </c>
    </row>
    <row r="96" spans="1:7" ht="12.75">
      <c r="A96" s="47" t="s">
        <v>192</v>
      </c>
      <c r="B96" s="44" t="s">
        <v>37</v>
      </c>
      <c r="C96" s="121" t="s">
        <v>299</v>
      </c>
      <c r="D96" s="122"/>
      <c r="E96" s="45">
        <v>3793800</v>
      </c>
      <c r="F96" s="45">
        <v>1217378</v>
      </c>
      <c r="G96" s="46">
        <f t="shared" si="1"/>
        <v>2576422</v>
      </c>
    </row>
    <row r="97" spans="1:7" ht="12.75">
      <c r="A97" s="47" t="s">
        <v>202</v>
      </c>
      <c r="B97" s="44" t="s">
        <v>37</v>
      </c>
      <c r="C97" s="121" t="s">
        <v>300</v>
      </c>
      <c r="D97" s="122"/>
      <c r="E97" s="45">
        <v>3793800</v>
      </c>
      <c r="F97" s="45">
        <v>1217378</v>
      </c>
      <c r="G97" s="46">
        <f t="shared" si="1"/>
        <v>2576422</v>
      </c>
    </row>
    <row r="98" spans="1:7" ht="12.75">
      <c r="A98" s="47" t="s">
        <v>210</v>
      </c>
      <c r="B98" s="44" t="s">
        <v>37</v>
      </c>
      <c r="C98" s="121" t="s">
        <v>301</v>
      </c>
      <c r="D98" s="122"/>
      <c r="E98" s="45">
        <v>2545000</v>
      </c>
      <c r="F98" s="45">
        <v>44580</v>
      </c>
      <c r="G98" s="46">
        <f t="shared" si="1"/>
        <v>2500420</v>
      </c>
    </row>
    <row r="99" spans="1:7" ht="12.75">
      <c r="A99" s="47" t="s">
        <v>212</v>
      </c>
      <c r="B99" s="44" t="s">
        <v>37</v>
      </c>
      <c r="C99" s="121" t="s">
        <v>302</v>
      </c>
      <c r="D99" s="122"/>
      <c r="E99" s="45">
        <v>1248800</v>
      </c>
      <c r="F99" s="45">
        <v>1172798</v>
      </c>
      <c r="G99" s="46">
        <f t="shared" si="1"/>
        <v>76002</v>
      </c>
    </row>
    <row r="100" spans="1:7" ht="12.75">
      <c r="A100" s="47" t="s">
        <v>303</v>
      </c>
      <c r="B100" s="44" t="s">
        <v>37</v>
      </c>
      <c r="C100" s="121" t="s">
        <v>304</v>
      </c>
      <c r="D100" s="122"/>
      <c r="E100" s="45">
        <v>45000</v>
      </c>
      <c r="F100" s="45">
        <v>44580</v>
      </c>
      <c r="G100" s="46">
        <f t="shared" si="1"/>
        <v>420</v>
      </c>
    </row>
    <row r="101" spans="1:7" ht="12.75">
      <c r="A101" s="47" t="s">
        <v>192</v>
      </c>
      <c r="B101" s="44" t="s">
        <v>37</v>
      </c>
      <c r="C101" s="121" t="s">
        <v>305</v>
      </c>
      <c r="D101" s="122"/>
      <c r="E101" s="45">
        <v>45000</v>
      </c>
      <c r="F101" s="45">
        <v>44580</v>
      </c>
      <c r="G101" s="46">
        <f t="shared" si="1"/>
        <v>420</v>
      </c>
    </row>
    <row r="102" spans="1:7" ht="12.75">
      <c r="A102" s="47" t="s">
        <v>202</v>
      </c>
      <c r="B102" s="44" t="s">
        <v>37</v>
      </c>
      <c r="C102" s="121" t="s">
        <v>306</v>
      </c>
      <c r="D102" s="122"/>
      <c r="E102" s="45">
        <v>45000</v>
      </c>
      <c r="F102" s="45">
        <v>44580</v>
      </c>
      <c r="G102" s="46">
        <f t="shared" si="1"/>
        <v>420</v>
      </c>
    </row>
    <row r="103" spans="1:7" ht="12.75">
      <c r="A103" s="47" t="s">
        <v>210</v>
      </c>
      <c r="B103" s="44" t="s">
        <v>37</v>
      </c>
      <c r="C103" s="121" t="s">
        <v>307</v>
      </c>
      <c r="D103" s="122"/>
      <c r="E103" s="45">
        <v>45000</v>
      </c>
      <c r="F103" s="45">
        <v>44580</v>
      </c>
      <c r="G103" s="46">
        <f t="shared" si="1"/>
        <v>420</v>
      </c>
    </row>
    <row r="104" spans="1:7" ht="12.75">
      <c r="A104" s="47" t="s">
        <v>308</v>
      </c>
      <c r="B104" s="44" t="s">
        <v>37</v>
      </c>
      <c r="C104" s="121" t="s">
        <v>309</v>
      </c>
      <c r="D104" s="122"/>
      <c r="E104" s="45">
        <v>2500000</v>
      </c>
      <c r="F104" s="45"/>
      <c r="G104" s="46">
        <f t="shared" si="1"/>
        <v>2500000</v>
      </c>
    </row>
    <row r="105" spans="1:7" ht="12.75">
      <c r="A105" s="47" t="s">
        <v>192</v>
      </c>
      <c r="B105" s="44" t="s">
        <v>37</v>
      </c>
      <c r="C105" s="121" t="s">
        <v>310</v>
      </c>
      <c r="D105" s="122"/>
      <c r="E105" s="45">
        <v>2500000</v>
      </c>
      <c r="F105" s="45"/>
      <c r="G105" s="46">
        <f t="shared" si="1"/>
        <v>2500000</v>
      </c>
    </row>
    <row r="106" spans="1:7" ht="12.75">
      <c r="A106" s="47" t="s">
        <v>202</v>
      </c>
      <c r="B106" s="44" t="s">
        <v>37</v>
      </c>
      <c r="C106" s="121" t="s">
        <v>311</v>
      </c>
      <c r="D106" s="122"/>
      <c r="E106" s="45">
        <v>2500000</v>
      </c>
      <c r="F106" s="45"/>
      <c r="G106" s="46">
        <f t="shared" si="1"/>
        <v>2500000</v>
      </c>
    </row>
    <row r="107" spans="1:7" ht="12.75">
      <c r="A107" s="47" t="s">
        <v>210</v>
      </c>
      <c r="B107" s="44" t="s">
        <v>37</v>
      </c>
      <c r="C107" s="121" t="s">
        <v>312</v>
      </c>
      <c r="D107" s="122"/>
      <c r="E107" s="45">
        <v>2500000</v>
      </c>
      <c r="F107" s="45"/>
      <c r="G107" s="46">
        <f t="shared" si="1"/>
        <v>2500000</v>
      </c>
    </row>
    <row r="108" spans="1:7" ht="12.75">
      <c r="A108" s="47" t="s">
        <v>313</v>
      </c>
      <c r="B108" s="44" t="s">
        <v>37</v>
      </c>
      <c r="C108" s="121" t="s">
        <v>314</v>
      </c>
      <c r="D108" s="122"/>
      <c r="E108" s="45">
        <v>1248800</v>
      </c>
      <c r="F108" s="45">
        <v>1172798</v>
      </c>
      <c r="G108" s="46">
        <f t="shared" si="1"/>
        <v>76002</v>
      </c>
    </row>
    <row r="109" spans="1:7" ht="12.75">
      <c r="A109" s="47" t="s">
        <v>192</v>
      </c>
      <c r="B109" s="44" t="s">
        <v>37</v>
      </c>
      <c r="C109" s="121" t="s">
        <v>315</v>
      </c>
      <c r="D109" s="122"/>
      <c r="E109" s="45">
        <v>1248800</v>
      </c>
      <c r="F109" s="45">
        <v>1172798</v>
      </c>
      <c r="G109" s="46">
        <f t="shared" si="1"/>
        <v>76002</v>
      </c>
    </row>
    <row r="110" spans="1:7" ht="12.75">
      <c r="A110" s="47" t="s">
        <v>202</v>
      </c>
      <c r="B110" s="44" t="s">
        <v>37</v>
      </c>
      <c r="C110" s="121" t="s">
        <v>316</v>
      </c>
      <c r="D110" s="122"/>
      <c r="E110" s="45">
        <v>1248800</v>
      </c>
      <c r="F110" s="45">
        <v>1172798</v>
      </c>
      <c r="G110" s="46">
        <f t="shared" si="1"/>
        <v>76002</v>
      </c>
    </row>
    <row r="111" spans="1:7" ht="12.75">
      <c r="A111" s="47" t="s">
        <v>212</v>
      </c>
      <c r="B111" s="44" t="s">
        <v>37</v>
      </c>
      <c r="C111" s="121" t="s">
        <v>317</v>
      </c>
      <c r="D111" s="122"/>
      <c r="E111" s="45">
        <v>1248800</v>
      </c>
      <c r="F111" s="45">
        <v>1172798</v>
      </c>
      <c r="G111" s="46">
        <f t="shared" si="1"/>
        <v>76002</v>
      </c>
    </row>
    <row r="112" spans="1:7" ht="12.75">
      <c r="A112" s="47" t="s">
        <v>318</v>
      </c>
      <c r="B112" s="44" t="s">
        <v>37</v>
      </c>
      <c r="C112" s="121" t="s">
        <v>319</v>
      </c>
      <c r="D112" s="122"/>
      <c r="E112" s="45">
        <v>15414512</v>
      </c>
      <c r="F112" s="45">
        <v>9616149.41</v>
      </c>
      <c r="G112" s="46">
        <f t="shared" si="1"/>
        <v>5798362.59</v>
      </c>
    </row>
    <row r="113" spans="1:7" ht="12.75">
      <c r="A113" s="47" t="s">
        <v>192</v>
      </c>
      <c r="B113" s="44" t="s">
        <v>37</v>
      </c>
      <c r="C113" s="121" t="s">
        <v>320</v>
      </c>
      <c r="D113" s="122"/>
      <c r="E113" s="45">
        <v>15350722</v>
      </c>
      <c r="F113" s="45">
        <v>9559426.39</v>
      </c>
      <c r="G113" s="46">
        <f t="shared" si="1"/>
        <v>5791295.609999999</v>
      </c>
    </row>
    <row r="114" spans="1:7" ht="12.75">
      <c r="A114" s="47" t="s">
        <v>202</v>
      </c>
      <c r="B114" s="44" t="s">
        <v>37</v>
      </c>
      <c r="C114" s="121" t="s">
        <v>321</v>
      </c>
      <c r="D114" s="122"/>
      <c r="E114" s="45">
        <v>5766548</v>
      </c>
      <c r="F114" s="45">
        <v>3527881.3</v>
      </c>
      <c r="G114" s="46">
        <f t="shared" si="1"/>
        <v>2238666.7</v>
      </c>
    </row>
    <row r="115" spans="1:7" ht="12.75">
      <c r="A115" s="47" t="s">
        <v>208</v>
      </c>
      <c r="B115" s="44" t="s">
        <v>37</v>
      </c>
      <c r="C115" s="121" t="s">
        <v>322</v>
      </c>
      <c r="D115" s="122"/>
      <c r="E115" s="45">
        <v>295600</v>
      </c>
      <c r="F115" s="45">
        <v>246019.17</v>
      </c>
      <c r="G115" s="46">
        <f t="shared" si="1"/>
        <v>49580.82999999999</v>
      </c>
    </row>
    <row r="116" spans="1:7" ht="12.75">
      <c r="A116" s="47" t="s">
        <v>210</v>
      </c>
      <c r="B116" s="44" t="s">
        <v>37</v>
      </c>
      <c r="C116" s="121" t="s">
        <v>323</v>
      </c>
      <c r="D116" s="122"/>
      <c r="E116" s="45">
        <v>2848848</v>
      </c>
      <c r="F116" s="45">
        <v>2662181.03</v>
      </c>
      <c r="G116" s="46">
        <f t="shared" si="1"/>
        <v>186666.9700000002</v>
      </c>
    </row>
    <row r="117" spans="1:7" ht="12.75">
      <c r="A117" s="47" t="s">
        <v>212</v>
      </c>
      <c r="B117" s="44" t="s">
        <v>37</v>
      </c>
      <c r="C117" s="121" t="s">
        <v>324</v>
      </c>
      <c r="D117" s="122"/>
      <c r="E117" s="45">
        <v>2622100</v>
      </c>
      <c r="F117" s="45">
        <v>619681.1</v>
      </c>
      <c r="G117" s="46">
        <f t="shared" si="1"/>
        <v>2002418.9</v>
      </c>
    </row>
    <row r="118" spans="1:7" ht="12.75">
      <c r="A118" s="47" t="s">
        <v>325</v>
      </c>
      <c r="B118" s="44" t="s">
        <v>37</v>
      </c>
      <c r="C118" s="121" t="s">
        <v>326</v>
      </c>
      <c r="D118" s="122"/>
      <c r="E118" s="45">
        <v>9583174</v>
      </c>
      <c r="F118" s="45">
        <v>6030545.09</v>
      </c>
      <c r="G118" s="46">
        <f t="shared" si="1"/>
        <v>3552628.91</v>
      </c>
    </row>
    <row r="119" spans="1:7" ht="22.5">
      <c r="A119" s="47" t="s">
        <v>327</v>
      </c>
      <c r="B119" s="44" t="s">
        <v>37</v>
      </c>
      <c r="C119" s="121" t="s">
        <v>328</v>
      </c>
      <c r="D119" s="122"/>
      <c r="E119" s="45">
        <v>177500</v>
      </c>
      <c r="F119" s="45">
        <v>175071.09</v>
      </c>
      <c r="G119" s="46">
        <f t="shared" si="1"/>
        <v>2428.9100000000035</v>
      </c>
    </row>
    <row r="120" spans="1:7" ht="33.75">
      <c r="A120" s="47" t="s">
        <v>329</v>
      </c>
      <c r="B120" s="44" t="s">
        <v>37</v>
      </c>
      <c r="C120" s="121" t="s">
        <v>330</v>
      </c>
      <c r="D120" s="122"/>
      <c r="E120" s="45">
        <v>9405674</v>
      </c>
      <c r="F120" s="45">
        <v>5855474</v>
      </c>
      <c r="G120" s="46">
        <f t="shared" si="1"/>
        <v>3550200</v>
      </c>
    </row>
    <row r="121" spans="1:7" ht="12.75">
      <c r="A121" s="47" t="s">
        <v>218</v>
      </c>
      <c r="B121" s="44" t="s">
        <v>37</v>
      </c>
      <c r="C121" s="121" t="s">
        <v>331</v>
      </c>
      <c r="D121" s="122"/>
      <c r="E121" s="45">
        <v>1000</v>
      </c>
      <c r="F121" s="45">
        <v>1000</v>
      </c>
      <c r="G121" s="46">
        <f t="shared" si="1"/>
        <v>0</v>
      </c>
    </row>
    <row r="122" spans="1:7" ht="12.75">
      <c r="A122" s="47" t="s">
        <v>220</v>
      </c>
      <c r="B122" s="44" t="s">
        <v>37</v>
      </c>
      <c r="C122" s="121" t="s">
        <v>332</v>
      </c>
      <c r="D122" s="122"/>
      <c r="E122" s="45">
        <v>63790</v>
      </c>
      <c r="F122" s="45">
        <v>56723.02</v>
      </c>
      <c r="G122" s="46">
        <f t="shared" si="1"/>
        <v>7066.980000000003</v>
      </c>
    </row>
    <row r="123" spans="1:7" ht="12.75">
      <c r="A123" s="47" t="s">
        <v>222</v>
      </c>
      <c r="B123" s="44" t="s">
        <v>37</v>
      </c>
      <c r="C123" s="121" t="s">
        <v>333</v>
      </c>
      <c r="D123" s="122"/>
      <c r="E123" s="45">
        <v>10200</v>
      </c>
      <c r="F123" s="45">
        <v>10168.3</v>
      </c>
      <c r="G123" s="46">
        <f t="shared" si="1"/>
        <v>31.700000000000728</v>
      </c>
    </row>
    <row r="124" spans="1:7" ht="12.75">
      <c r="A124" s="47" t="s">
        <v>224</v>
      </c>
      <c r="B124" s="44" t="s">
        <v>37</v>
      </c>
      <c r="C124" s="121" t="s">
        <v>334</v>
      </c>
      <c r="D124" s="122"/>
      <c r="E124" s="45">
        <v>53590</v>
      </c>
      <c r="F124" s="45">
        <v>46554.72</v>
      </c>
      <c r="G124" s="46">
        <f t="shared" si="1"/>
        <v>7035.279999999999</v>
      </c>
    </row>
    <row r="125" spans="1:7" ht="12.75">
      <c r="A125" s="47" t="s">
        <v>335</v>
      </c>
      <c r="B125" s="44" t="s">
        <v>37</v>
      </c>
      <c r="C125" s="121" t="s">
        <v>336</v>
      </c>
      <c r="D125" s="122"/>
      <c r="E125" s="45">
        <v>2885412</v>
      </c>
      <c r="F125" s="45">
        <v>2880389.84</v>
      </c>
      <c r="G125" s="46">
        <f t="shared" si="1"/>
        <v>5022.160000000149</v>
      </c>
    </row>
    <row r="126" spans="1:7" ht="12.75">
      <c r="A126" s="47" t="s">
        <v>192</v>
      </c>
      <c r="B126" s="44" t="s">
        <v>37</v>
      </c>
      <c r="C126" s="121" t="s">
        <v>337</v>
      </c>
      <c r="D126" s="122"/>
      <c r="E126" s="45">
        <v>2885412</v>
      </c>
      <c r="F126" s="45">
        <v>2880389.84</v>
      </c>
      <c r="G126" s="46">
        <f t="shared" si="1"/>
        <v>5022.160000000149</v>
      </c>
    </row>
    <row r="127" spans="1:7" ht="12.75">
      <c r="A127" s="47" t="s">
        <v>202</v>
      </c>
      <c r="B127" s="44" t="s">
        <v>37</v>
      </c>
      <c r="C127" s="121" t="s">
        <v>338</v>
      </c>
      <c r="D127" s="122"/>
      <c r="E127" s="45">
        <v>24738</v>
      </c>
      <c r="F127" s="45">
        <v>23915.84</v>
      </c>
      <c r="G127" s="46">
        <f t="shared" si="1"/>
        <v>822.1599999999999</v>
      </c>
    </row>
    <row r="128" spans="1:7" ht="12.75">
      <c r="A128" s="47" t="s">
        <v>210</v>
      </c>
      <c r="B128" s="44" t="s">
        <v>37</v>
      </c>
      <c r="C128" s="121" t="s">
        <v>339</v>
      </c>
      <c r="D128" s="122"/>
      <c r="E128" s="45">
        <v>18738</v>
      </c>
      <c r="F128" s="45">
        <v>18738</v>
      </c>
      <c r="G128" s="46">
        <f t="shared" si="1"/>
        <v>0</v>
      </c>
    </row>
    <row r="129" spans="1:7" ht="12.75">
      <c r="A129" s="47" t="s">
        <v>212</v>
      </c>
      <c r="B129" s="44" t="s">
        <v>37</v>
      </c>
      <c r="C129" s="121" t="s">
        <v>340</v>
      </c>
      <c r="D129" s="122"/>
      <c r="E129" s="45">
        <v>6000</v>
      </c>
      <c r="F129" s="45">
        <v>5177.84</v>
      </c>
      <c r="G129" s="46">
        <f t="shared" si="1"/>
        <v>822.1599999999999</v>
      </c>
    </row>
    <row r="130" spans="1:7" ht="12.75">
      <c r="A130" s="47" t="s">
        <v>325</v>
      </c>
      <c r="B130" s="44" t="s">
        <v>37</v>
      </c>
      <c r="C130" s="121" t="s">
        <v>341</v>
      </c>
      <c r="D130" s="122"/>
      <c r="E130" s="45">
        <v>2859674</v>
      </c>
      <c r="F130" s="45">
        <v>2855474</v>
      </c>
      <c r="G130" s="46">
        <f t="shared" si="1"/>
        <v>4200</v>
      </c>
    </row>
    <row r="131" spans="1:7" ht="33.75">
      <c r="A131" s="47" t="s">
        <v>329</v>
      </c>
      <c r="B131" s="44" t="s">
        <v>37</v>
      </c>
      <c r="C131" s="121" t="s">
        <v>342</v>
      </c>
      <c r="D131" s="122"/>
      <c r="E131" s="45">
        <v>2859674</v>
      </c>
      <c r="F131" s="45">
        <v>2855474</v>
      </c>
      <c r="G131" s="46">
        <f t="shared" si="1"/>
        <v>4200</v>
      </c>
    </row>
    <row r="132" spans="1:7" ht="12.75">
      <c r="A132" s="47" t="s">
        <v>218</v>
      </c>
      <c r="B132" s="44" t="s">
        <v>37</v>
      </c>
      <c r="C132" s="121" t="s">
        <v>343</v>
      </c>
      <c r="D132" s="122"/>
      <c r="E132" s="45">
        <v>1000</v>
      </c>
      <c r="F132" s="45">
        <v>1000</v>
      </c>
      <c r="G132" s="46">
        <f t="shared" si="1"/>
        <v>0</v>
      </c>
    </row>
    <row r="133" spans="1:7" ht="12.75">
      <c r="A133" s="47" t="s">
        <v>344</v>
      </c>
      <c r="B133" s="44" t="s">
        <v>37</v>
      </c>
      <c r="C133" s="121" t="s">
        <v>345</v>
      </c>
      <c r="D133" s="122"/>
      <c r="E133" s="45">
        <v>10124700</v>
      </c>
      <c r="F133" s="45">
        <v>4576090.3</v>
      </c>
      <c r="G133" s="46">
        <f t="shared" si="1"/>
        <v>5548609.7</v>
      </c>
    </row>
    <row r="134" spans="1:7" ht="12.75">
      <c r="A134" s="47" t="s">
        <v>192</v>
      </c>
      <c r="B134" s="44" t="s">
        <v>37</v>
      </c>
      <c r="C134" s="121" t="s">
        <v>346</v>
      </c>
      <c r="D134" s="122"/>
      <c r="E134" s="45">
        <v>10124700</v>
      </c>
      <c r="F134" s="45">
        <v>4576090.3</v>
      </c>
      <c r="G134" s="46">
        <f t="shared" si="1"/>
        <v>5548609.7</v>
      </c>
    </row>
    <row r="135" spans="1:7" ht="12.75">
      <c r="A135" s="47" t="s">
        <v>202</v>
      </c>
      <c r="B135" s="44" t="s">
        <v>37</v>
      </c>
      <c r="C135" s="121" t="s">
        <v>347</v>
      </c>
      <c r="D135" s="122"/>
      <c r="E135" s="45">
        <v>3401200</v>
      </c>
      <c r="F135" s="45">
        <v>1401019.21</v>
      </c>
      <c r="G135" s="46">
        <f t="shared" si="1"/>
        <v>2000180.79</v>
      </c>
    </row>
    <row r="136" spans="1:7" ht="12.75">
      <c r="A136" s="47" t="s">
        <v>208</v>
      </c>
      <c r="B136" s="44" t="s">
        <v>37</v>
      </c>
      <c r="C136" s="121" t="s">
        <v>348</v>
      </c>
      <c r="D136" s="122"/>
      <c r="E136" s="45">
        <v>88100</v>
      </c>
      <c r="F136" s="45">
        <v>88003.48</v>
      </c>
      <c r="G136" s="46">
        <f t="shared" si="1"/>
        <v>96.52000000000407</v>
      </c>
    </row>
    <row r="137" spans="1:7" ht="12.75">
      <c r="A137" s="47" t="s">
        <v>210</v>
      </c>
      <c r="B137" s="44" t="s">
        <v>37</v>
      </c>
      <c r="C137" s="121" t="s">
        <v>349</v>
      </c>
      <c r="D137" s="122"/>
      <c r="E137" s="45">
        <v>724000</v>
      </c>
      <c r="F137" s="45">
        <v>724000</v>
      </c>
      <c r="G137" s="46">
        <f t="shared" si="1"/>
        <v>0</v>
      </c>
    </row>
    <row r="138" spans="1:7" ht="12.75">
      <c r="A138" s="47" t="s">
        <v>212</v>
      </c>
      <c r="B138" s="44" t="s">
        <v>37</v>
      </c>
      <c r="C138" s="121" t="s">
        <v>350</v>
      </c>
      <c r="D138" s="122"/>
      <c r="E138" s="45">
        <v>2589100</v>
      </c>
      <c r="F138" s="45">
        <v>589015.73</v>
      </c>
      <c r="G138" s="46">
        <f t="shared" si="1"/>
        <v>2000084.27</v>
      </c>
    </row>
    <row r="139" spans="1:7" ht="12.75">
      <c r="A139" s="47" t="s">
        <v>325</v>
      </c>
      <c r="B139" s="44" t="s">
        <v>37</v>
      </c>
      <c r="C139" s="121" t="s">
        <v>351</v>
      </c>
      <c r="D139" s="122"/>
      <c r="E139" s="45">
        <v>6723500</v>
      </c>
      <c r="F139" s="45">
        <v>3175071.09</v>
      </c>
      <c r="G139" s="46">
        <f t="shared" si="1"/>
        <v>3548428.91</v>
      </c>
    </row>
    <row r="140" spans="1:7" ht="22.5">
      <c r="A140" s="47" t="s">
        <v>327</v>
      </c>
      <c r="B140" s="44" t="s">
        <v>37</v>
      </c>
      <c r="C140" s="121" t="s">
        <v>352</v>
      </c>
      <c r="D140" s="122"/>
      <c r="E140" s="45">
        <v>177500</v>
      </c>
      <c r="F140" s="45">
        <v>175071.09</v>
      </c>
      <c r="G140" s="46">
        <f t="shared" si="1"/>
        <v>2428.9100000000035</v>
      </c>
    </row>
    <row r="141" spans="1:7" ht="33.75">
      <c r="A141" s="47" t="s">
        <v>329</v>
      </c>
      <c r="B141" s="44" t="s">
        <v>37</v>
      </c>
      <c r="C141" s="121" t="s">
        <v>353</v>
      </c>
      <c r="D141" s="122"/>
      <c r="E141" s="45">
        <v>6546000</v>
      </c>
      <c r="F141" s="45">
        <v>3000000</v>
      </c>
      <c r="G141" s="46">
        <f t="shared" si="1"/>
        <v>3546000</v>
      </c>
    </row>
    <row r="142" spans="1:7" ht="12.75">
      <c r="A142" s="47" t="s">
        <v>354</v>
      </c>
      <c r="B142" s="44" t="s">
        <v>37</v>
      </c>
      <c r="C142" s="121" t="s">
        <v>355</v>
      </c>
      <c r="D142" s="122"/>
      <c r="E142" s="45">
        <v>2404400</v>
      </c>
      <c r="F142" s="45">
        <v>2159669.27</v>
      </c>
      <c r="G142" s="46">
        <f t="shared" si="1"/>
        <v>244730.72999999998</v>
      </c>
    </row>
    <row r="143" spans="1:7" ht="12.75">
      <c r="A143" s="47" t="s">
        <v>192</v>
      </c>
      <c r="B143" s="44" t="s">
        <v>37</v>
      </c>
      <c r="C143" s="121" t="s">
        <v>356</v>
      </c>
      <c r="D143" s="122"/>
      <c r="E143" s="45">
        <v>2340610</v>
      </c>
      <c r="F143" s="45">
        <v>2102946.25</v>
      </c>
      <c r="G143" s="46">
        <f aca="true" t="shared" si="2" ref="G143:G206">E143-F143</f>
        <v>237663.75</v>
      </c>
    </row>
    <row r="144" spans="1:7" ht="12.75">
      <c r="A144" s="47" t="s">
        <v>202</v>
      </c>
      <c r="B144" s="44" t="s">
        <v>37</v>
      </c>
      <c r="C144" s="121" t="s">
        <v>357</v>
      </c>
      <c r="D144" s="122"/>
      <c r="E144" s="45">
        <v>2340610</v>
      </c>
      <c r="F144" s="45">
        <v>2102946.25</v>
      </c>
      <c r="G144" s="46">
        <f t="shared" si="2"/>
        <v>237663.75</v>
      </c>
    </row>
    <row r="145" spans="1:7" ht="12.75">
      <c r="A145" s="47" t="s">
        <v>208</v>
      </c>
      <c r="B145" s="44" t="s">
        <v>37</v>
      </c>
      <c r="C145" s="121" t="s">
        <v>358</v>
      </c>
      <c r="D145" s="122"/>
      <c r="E145" s="45">
        <v>207500</v>
      </c>
      <c r="F145" s="45">
        <v>158015.69</v>
      </c>
      <c r="G145" s="46">
        <f t="shared" si="2"/>
        <v>49484.31</v>
      </c>
    </row>
    <row r="146" spans="1:7" ht="12.75">
      <c r="A146" s="47" t="s">
        <v>210</v>
      </c>
      <c r="B146" s="44" t="s">
        <v>37</v>
      </c>
      <c r="C146" s="121" t="s">
        <v>359</v>
      </c>
      <c r="D146" s="122"/>
      <c r="E146" s="45">
        <v>2106110</v>
      </c>
      <c r="F146" s="45">
        <v>1919443.03</v>
      </c>
      <c r="G146" s="46">
        <f t="shared" si="2"/>
        <v>186666.96999999997</v>
      </c>
    </row>
    <row r="147" spans="1:7" ht="12.75">
      <c r="A147" s="47" t="s">
        <v>212</v>
      </c>
      <c r="B147" s="44" t="s">
        <v>37</v>
      </c>
      <c r="C147" s="121" t="s">
        <v>360</v>
      </c>
      <c r="D147" s="122"/>
      <c r="E147" s="45">
        <v>27000</v>
      </c>
      <c r="F147" s="45">
        <v>25487.53</v>
      </c>
      <c r="G147" s="46">
        <f t="shared" si="2"/>
        <v>1512.4700000000012</v>
      </c>
    </row>
    <row r="148" spans="1:7" ht="12.75">
      <c r="A148" s="47" t="s">
        <v>220</v>
      </c>
      <c r="B148" s="44" t="s">
        <v>37</v>
      </c>
      <c r="C148" s="121" t="s">
        <v>361</v>
      </c>
      <c r="D148" s="122"/>
      <c r="E148" s="45">
        <v>63790</v>
      </c>
      <c r="F148" s="45">
        <v>56723.02</v>
      </c>
      <c r="G148" s="46">
        <f t="shared" si="2"/>
        <v>7066.980000000003</v>
      </c>
    </row>
    <row r="149" spans="1:7" ht="12.75">
      <c r="A149" s="47" t="s">
        <v>222</v>
      </c>
      <c r="B149" s="44" t="s">
        <v>37</v>
      </c>
      <c r="C149" s="121" t="s">
        <v>362</v>
      </c>
      <c r="D149" s="122"/>
      <c r="E149" s="45">
        <v>10200</v>
      </c>
      <c r="F149" s="45">
        <v>10168.3</v>
      </c>
      <c r="G149" s="46">
        <f t="shared" si="2"/>
        <v>31.700000000000728</v>
      </c>
    </row>
    <row r="150" spans="1:7" ht="12.75">
      <c r="A150" s="47" t="s">
        <v>224</v>
      </c>
      <c r="B150" s="44" t="s">
        <v>37</v>
      </c>
      <c r="C150" s="121" t="s">
        <v>363</v>
      </c>
      <c r="D150" s="122"/>
      <c r="E150" s="45">
        <v>53590</v>
      </c>
      <c r="F150" s="45">
        <v>46554.72</v>
      </c>
      <c r="G150" s="46">
        <f t="shared" si="2"/>
        <v>7035.279999999999</v>
      </c>
    </row>
    <row r="151" spans="1:7" ht="12.75">
      <c r="A151" s="47" t="s">
        <v>364</v>
      </c>
      <c r="B151" s="44" t="s">
        <v>37</v>
      </c>
      <c r="C151" s="121" t="s">
        <v>365</v>
      </c>
      <c r="D151" s="122"/>
      <c r="E151" s="45">
        <v>201600</v>
      </c>
      <c r="F151" s="45">
        <v>128519.85</v>
      </c>
      <c r="G151" s="46">
        <f t="shared" si="2"/>
        <v>73080.15</v>
      </c>
    </row>
    <row r="152" spans="1:7" ht="12.75">
      <c r="A152" s="47" t="s">
        <v>192</v>
      </c>
      <c r="B152" s="44" t="s">
        <v>37</v>
      </c>
      <c r="C152" s="121" t="s">
        <v>366</v>
      </c>
      <c r="D152" s="122"/>
      <c r="E152" s="45">
        <v>100730</v>
      </c>
      <c r="F152" s="45">
        <v>64154.89</v>
      </c>
      <c r="G152" s="46">
        <f t="shared" si="2"/>
        <v>36575.11</v>
      </c>
    </row>
    <row r="153" spans="1:7" ht="12.75">
      <c r="A153" s="47" t="s">
        <v>202</v>
      </c>
      <c r="B153" s="44" t="s">
        <v>37</v>
      </c>
      <c r="C153" s="121" t="s">
        <v>367</v>
      </c>
      <c r="D153" s="122"/>
      <c r="E153" s="45">
        <v>71080</v>
      </c>
      <c r="F153" s="45">
        <v>34504.89</v>
      </c>
      <c r="G153" s="46">
        <f t="shared" si="2"/>
        <v>36575.11</v>
      </c>
    </row>
    <row r="154" spans="1:7" ht="12.75">
      <c r="A154" s="47" t="s">
        <v>206</v>
      </c>
      <c r="B154" s="44" t="s">
        <v>37</v>
      </c>
      <c r="C154" s="121" t="s">
        <v>368</v>
      </c>
      <c r="D154" s="122"/>
      <c r="E154" s="45">
        <v>37000</v>
      </c>
      <c r="F154" s="45">
        <v>4500</v>
      </c>
      <c r="G154" s="46">
        <f t="shared" si="2"/>
        <v>32500</v>
      </c>
    </row>
    <row r="155" spans="1:7" ht="12.75">
      <c r="A155" s="47" t="s">
        <v>210</v>
      </c>
      <c r="B155" s="44" t="s">
        <v>37</v>
      </c>
      <c r="C155" s="121" t="s">
        <v>369</v>
      </c>
      <c r="D155" s="122"/>
      <c r="E155" s="45">
        <v>34080</v>
      </c>
      <c r="F155" s="45">
        <v>30004.89</v>
      </c>
      <c r="G155" s="46">
        <f t="shared" si="2"/>
        <v>4075.1100000000006</v>
      </c>
    </row>
    <row r="156" spans="1:7" ht="12.75">
      <c r="A156" s="47" t="s">
        <v>218</v>
      </c>
      <c r="B156" s="44" t="s">
        <v>37</v>
      </c>
      <c r="C156" s="121" t="s">
        <v>370</v>
      </c>
      <c r="D156" s="122"/>
      <c r="E156" s="45">
        <v>29650</v>
      </c>
      <c r="F156" s="45">
        <v>29650</v>
      </c>
      <c r="G156" s="46">
        <f t="shared" si="2"/>
        <v>0</v>
      </c>
    </row>
    <row r="157" spans="1:7" ht="12.75">
      <c r="A157" s="47" t="s">
        <v>220</v>
      </c>
      <c r="B157" s="44" t="s">
        <v>37</v>
      </c>
      <c r="C157" s="121" t="s">
        <v>371</v>
      </c>
      <c r="D157" s="122"/>
      <c r="E157" s="45">
        <v>100870</v>
      </c>
      <c r="F157" s="45">
        <v>64364.96</v>
      </c>
      <c r="G157" s="46">
        <f t="shared" si="2"/>
        <v>36505.04</v>
      </c>
    </row>
    <row r="158" spans="1:7" ht="12.75">
      <c r="A158" s="47" t="s">
        <v>222</v>
      </c>
      <c r="B158" s="44" t="s">
        <v>37</v>
      </c>
      <c r="C158" s="121" t="s">
        <v>372</v>
      </c>
      <c r="D158" s="122"/>
      <c r="E158" s="45">
        <v>15000</v>
      </c>
      <c r="F158" s="45"/>
      <c r="G158" s="46">
        <f t="shared" si="2"/>
        <v>15000</v>
      </c>
    </row>
    <row r="159" spans="1:7" ht="12.75">
      <c r="A159" s="47" t="s">
        <v>224</v>
      </c>
      <c r="B159" s="44" t="s">
        <v>37</v>
      </c>
      <c r="C159" s="121" t="s">
        <v>373</v>
      </c>
      <c r="D159" s="122"/>
      <c r="E159" s="45">
        <v>85870</v>
      </c>
      <c r="F159" s="45">
        <v>64364.96</v>
      </c>
      <c r="G159" s="46">
        <f t="shared" si="2"/>
        <v>21505.04</v>
      </c>
    </row>
    <row r="160" spans="1:7" ht="12.75">
      <c r="A160" s="47" t="s">
        <v>374</v>
      </c>
      <c r="B160" s="44" t="s">
        <v>37</v>
      </c>
      <c r="C160" s="121" t="s">
        <v>375</v>
      </c>
      <c r="D160" s="122"/>
      <c r="E160" s="45">
        <v>201600</v>
      </c>
      <c r="F160" s="45">
        <v>128519.85</v>
      </c>
      <c r="G160" s="46">
        <f t="shared" si="2"/>
        <v>73080.15</v>
      </c>
    </row>
    <row r="161" spans="1:7" ht="12.75">
      <c r="A161" s="47" t="s">
        <v>192</v>
      </c>
      <c r="B161" s="44" t="s">
        <v>37</v>
      </c>
      <c r="C161" s="121" t="s">
        <v>376</v>
      </c>
      <c r="D161" s="122"/>
      <c r="E161" s="45">
        <v>100730</v>
      </c>
      <c r="F161" s="45">
        <v>64154.89</v>
      </c>
      <c r="G161" s="46">
        <f t="shared" si="2"/>
        <v>36575.11</v>
      </c>
    </row>
    <row r="162" spans="1:7" ht="12.75">
      <c r="A162" s="47" t="s">
        <v>202</v>
      </c>
      <c r="B162" s="44" t="s">
        <v>37</v>
      </c>
      <c r="C162" s="121" t="s">
        <v>377</v>
      </c>
      <c r="D162" s="122"/>
      <c r="E162" s="45">
        <v>71080</v>
      </c>
      <c r="F162" s="45">
        <v>34504.89</v>
      </c>
      <c r="G162" s="46">
        <f t="shared" si="2"/>
        <v>36575.11</v>
      </c>
    </row>
    <row r="163" spans="1:7" ht="12.75">
      <c r="A163" s="47" t="s">
        <v>206</v>
      </c>
      <c r="B163" s="44" t="s">
        <v>37</v>
      </c>
      <c r="C163" s="121" t="s">
        <v>378</v>
      </c>
      <c r="D163" s="122"/>
      <c r="E163" s="45">
        <v>37000</v>
      </c>
      <c r="F163" s="45">
        <v>4500</v>
      </c>
      <c r="G163" s="46">
        <f t="shared" si="2"/>
        <v>32500</v>
      </c>
    </row>
    <row r="164" spans="1:7" ht="12.75">
      <c r="A164" s="47" t="s">
        <v>210</v>
      </c>
      <c r="B164" s="44" t="s">
        <v>37</v>
      </c>
      <c r="C164" s="121" t="s">
        <v>379</v>
      </c>
      <c r="D164" s="122"/>
      <c r="E164" s="45">
        <v>34080</v>
      </c>
      <c r="F164" s="45">
        <v>30004.89</v>
      </c>
      <c r="G164" s="46">
        <f t="shared" si="2"/>
        <v>4075.1100000000006</v>
      </c>
    </row>
    <row r="165" spans="1:7" ht="12.75">
      <c r="A165" s="47" t="s">
        <v>218</v>
      </c>
      <c r="B165" s="44" t="s">
        <v>37</v>
      </c>
      <c r="C165" s="121" t="s">
        <v>380</v>
      </c>
      <c r="D165" s="122"/>
      <c r="E165" s="45">
        <v>29650</v>
      </c>
      <c r="F165" s="45">
        <v>29650</v>
      </c>
      <c r="G165" s="46">
        <f t="shared" si="2"/>
        <v>0</v>
      </c>
    </row>
    <row r="166" spans="1:7" ht="12.75">
      <c r="A166" s="47" t="s">
        <v>220</v>
      </c>
      <c r="B166" s="44" t="s">
        <v>37</v>
      </c>
      <c r="C166" s="121" t="s">
        <v>381</v>
      </c>
      <c r="D166" s="122"/>
      <c r="E166" s="45">
        <v>100870</v>
      </c>
      <c r="F166" s="45">
        <v>64364.96</v>
      </c>
      <c r="G166" s="46">
        <f t="shared" si="2"/>
        <v>36505.04</v>
      </c>
    </row>
    <row r="167" spans="1:7" ht="12.75">
      <c r="A167" s="47" t="s">
        <v>222</v>
      </c>
      <c r="B167" s="44" t="s">
        <v>37</v>
      </c>
      <c r="C167" s="121" t="s">
        <v>382</v>
      </c>
      <c r="D167" s="122"/>
      <c r="E167" s="45">
        <v>15000</v>
      </c>
      <c r="F167" s="45"/>
      <c r="G167" s="46">
        <f t="shared" si="2"/>
        <v>15000</v>
      </c>
    </row>
    <row r="168" spans="1:7" ht="12.75">
      <c r="A168" s="47" t="s">
        <v>224</v>
      </c>
      <c r="B168" s="44" t="s">
        <v>37</v>
      </c>
      <c r="C168" s="121" t="s">
        <v>383</v>
      </c>
      <c r="D168" s="122"/>
      <c r="E168" s="45">
        <v>85870</v>
      </c>
      <c r="F168" s="45">
        <v>64364.96</v>
      </c>
      <c r="G168" s="46">
        <f t="shared" si="2"/>
        <v>21505.04</v>
      </c>
    </row>
    <row r="169" spans="1:7" ht="12.75">
      <c r="A169" s="47" t="s">
        <v>384</v>
      </c>
      <c r="B169" s="44" t="s">
        <v>37</v>
      </c>
      <c r="C169" s="121" t="s">
        <v>385</v>
      </c>
      <c r="D169" s="122"/>
      <c r="E169" s="45">
        <v>1587403</v>
      </c>
      <c r="F169" s="45">
        <v>1478053.01</v>
      </c>
      <c r="G169" s="46">
        <f t="shared" si="2"/>
        <v>109349.98999999999</v>
      </c>
    </row>
    <row r="170" spans="1:7" ht="12.75">
      <c r="A170" s="47" t="s">
        <v>192</v>
      </c>
      <c r="B170" s="44" t="s">
        <v>37</v>
      </c>
      <c r="C170" s="121" t="s">
        <v>386</v>
      </c>
      <c r="D170" s="122"/>
      <c r="E170" s="45">
        <v>1455837</v>
      </c>
      <c r="F170" s="45">
        <v>1356236.06</v>
      </c>
      <c r="G170" s="46">
        <f t="shared" si="2"/>
        <v>99600.93999999994</v>
      </c>
    </row>
    <row r="171" spans="1:7" ht="12.75">
      <c r="A171" s="47" t="s">
        <v>194</v>
      </c>
      <c r="B171" s="44" t="s">
        <v>37</v>
      </c>
      <c r="C171" s="121" t="s">
        <v>387</v>
      </c>
      <c r="D171" s="122"/>
      <c r="E171" s="45">
        <v>948200.45</v>
      </c>
      <c r="F171" s="45">
        <v>897356.86</v>
      </c>
      <c r="G171" s="46">
        <f t="shared" si="2"/>
        <v>50843.58999999997</v>
      </c>
    </row>
    <row r="172" spans="1:7" ht="12.75">
      <c r="A172" s="47" t="s">
        <v>196</v>
      </c>
      <c r="B172" s="44" t="s">
        <v>37</v>
      </c>
      <c r="C172" s="121" t="s">
        <v>388</v>
      </c>
      <c r="D172" s="122"/>
      <c r="E172" s="45">
        <v>700300</v>
      </c>
      <c r="F172" s="45">
        <v>667863.72</v>
      </c>
      <c r="G172" s="46">
        <f t="shared" si="2"/>
        <v>32436.280000000028</v>
      </c>
    </row>
    <row r="173" spans="1:7" ht="12.75">
      <c r="A173" s="47" t="s">
        <v>200</v>
      </c>
      <c r="B173" s="44" t="s">
        <v>37</v>
      </c>
      <c r="C173" s="121" t="s">
        <v>389</v>
      </c>
      <c r="D173" s="122"/>
      <c r="E173" s="45">
        <v>247900.45</v>
      </c>
      <c r="F173" s="45">
        <v>229493.14</v>
      </c>
      <c r="G173" s="46">
        <f t="shared" si="2"/>
        <v>18407.309999999998</v>
      </c>
    </row>
    <row r="174" spans="1:7" ht="12.75">
      <c r="A174" s="47" t="s">
        <v>202</v>
      </c>
      <c r="B174" s="44" t="s">
        <v>37</v>
      </c>
      <c r="C174" s="121" t="s">
        <v>390</v>
      </c>
      <c r="D174" s="122"/>
      <c r="E174" s="45">
        <v>504036.55</v>
      </c>
      <c r="F174" s="45">
        <v>455352.2</v>
      </c>
      <c r="G174" s="46">
        <f t="shared" si="2"/>
        <v>48684.34999999998</v>
      </c>
    </row>
    <row r="175" spans="1:7" ht="12.75">
      <c r="A175" s="47" t="s">
        <v>204</v>
      </c>
      <c r="B175" s="44" t="s">
        <v>37</v>
      </c>
      <c r="C175" s="121" t="s">
        <v>391</v>
      </c>
      <c r="D175" s="122"/>
      <c r="E175" s="45">
        <v>8934</v>
      </c>
      <c r="F175" s="45">
        <v>8934</v>
      </c>
      <c r="G175" s="46">
        <f t="shared" si="2"/>
        <v>0</v>
      </c>
    </row>
    <row r="176" spans="1:7" ht="12.75">
      <c r="A176" s="47" t="s">
        <v>206</v>
      </c>
      <c r="B176" s="44" t="s">
        <v>37</v>
      </c>
      <c r="C176" s="121" t="s">
        <v>392</v>
      </c>
      <c r="D176" s="122"/>
      <c r="E176" s="45">
        <v>600</v>
      </c>
      <c r="F176" s="45">
        <v>560</v>
      </c>
      <c r="G176" s="46">
        <f t="shared" si="2"/>
        <v>40</v>
      </c>
    </row>
    <row r="177" spans="1:7" ht="12.75">
      <c r="A177" s="47" t="s">
        <v>208</v>
      </c>
      <c r="B177" s="44" t="s">
        <v>37</v>
      </c>
      <c r="C177" s="121" t="s">
        <v>393</v>
      </c>
      <c r="D177" s="122"/>
      <c r="E177" s="45">
        <v>236099.55</v>
      </c>
      <c r="F177" s="45">
        <v>212787.85</v>
      </c>
      <c r="G177" s="46">
        <f t="shared" si="2"/>
        <v>23311.699999999983</v>
      </c>
    </row>
    <row r="178" spans="1:7" ht="12.75">
      <c r="A178" s="47" t="s">
        <v>394</v>
      </c>
      <c r="B178" s="44" t="s">
        <v>37</v>
      </c>
      <c r="C178" s="121" t="s">
        <v>395</v>
      </c>
      <c r="D178" s="122"/>
      <c r="E178" s="45">
        <v>100800</v>
      </c>
      <c r="F178" s="45">
        <v>91575</v>
      </c>
      <c r="G178" s="46">
        <f t="shared" si="2"/>
        <v>9225</v>
      </c>
    </row>
    <row r="179" spans="1:7" ht="12.75">
      <c r="A179" s="47" t="s">
        <v>210</v>
      </c>
      <c r="B179" s="44" t="s">
        <v>37</v>
      </c>
      <c r="C179" s="121" t="s">
        <v>396</v>
      </c>
      <c r="D179" s="122"/>
      <c r="E179" s="45">
        <v>132903</v>
      </c>
      <c r="F179" s="45">
        <v>117360.43</v>
      </c>
      <c r="G179" s="46">
        <f t="shared" si="2"/>
        <v>15542.570000000007</v>
      </c>
    </row>
    <row r="180" spans="1:7" ht="12.75">
      <c r="A180" s="47" t="s">
        <v>212</v>
      </c>
      <c r="B180" s="44" t="s">
        <v>37</v>
      </c>
      <c r="C180" s="121" t="s">
        <v>397</v>
      </c>
      <c r="D180" s="122"/>
      <c r="E180" s="45">
        <v>24700</v>
      </c>
      <c r="F180" s="45">
        <v>24134.92</v>
      </c>
      <c r="G180" s="46">
        <f t="shared" si="2"/>
        <v>565.0800000000017</v>
      </c>
    </row>
    <row r="181" spans="1:7" ht="12.75">
      <c r="A181" s="47" t="s">
        <v>218</v>
      </c>
      <c r="B181" s="44" t="s">
        <v>37</v>
      </c>
      <c r="C181" s="121" t="s">
        <v>398</v>
      </c>
      <c r="D181" s="122"/>
      <c r="E181" s="45">
        <v>3600</v>
      </c>
      <c r="F181" s="45">
        <v>3527</v>
      </c>
      <c r="G181" s="46">
        <f t="shared" si="2"/>
        <v>73</v>
      </c>
    </row>
    <row r="182" spans="1:7" ht="12.75">
      <c r="A182" s="47" t="s">
        <v>220</v>
      </c>
      <c r="B182" s="44" t="s">
        <v>37</v>
      </c>
      <c r="C182" s="121" t="s">
        <v>399</v>
      </c>
      <c r="D182" s="122"/>
      <c r="E182" s="45">
        <v>131566</v>
      </c>
      <c r="F182" s="45">
        <v>121816.95</v>
      </c>
      <c r="G182" s="46">
        <f t="shared" si="2"/>
        <v>9749.050000000003</v>
      </c>
    </row>
    <row r="183" spans="1:7" ht="12.75">
      <c r="A183" s="47" t="s">
        <v>222</v>
      </c>
      <c r="B183" s="44" t="s">
        <v>37</v>
      </c>
      <c r="C183" s="121" t="s">
        <v>400</v>
      </c>
      <c r="D183" s="122"/>
      <c r="E183" s="45">
        <v>28266</v>
      </c>
      <c r="F183" s="45">
        <v>27738.3</v>
      </c>
      <c r="G183" s="46">
        <f t="shared" si="2"/>
        <v>527.7000000000007</v>
      </c>
    </row>
    <row r="184" spans="1:7" ht="12.75">
      <c r="A184" s="47" t="s">
        <v>224</v>
      </c>
      <c r="B184" s="44" t="s">
        <v>37</v>
      </c>
      <c r="C184" s="121" t="s">
        <v>401</v>
      </c>
      <c r="D184" s="122"/>
      <c r="E184" s="45">
        <v>103300</v>
      </c>
      <c r="F184" s="45">
        <v>94078.65</v>
      </c>
      <c r="G184" s="46">
        <f t="shared" si="2"/>
        <v>9221.350000000006</v>
      </c>
    </row>
    <row r="185" spans="1:7" ht="12.75">
      <c r="A185" s="47" t="s">
        <v>402</v>
      </c>
      <c r="B185" s="44" t="s">
        <v>37</v>
      </c>
      <c r="C185" s="121" t="s">
        <v>403</v>
      </c>
      <c r="D185" s="122"/>
      <c r="E185" s="45">
        <v>1587403</v>
      </c>
      <c r="F185" s="45">
        <v>1478053.01</v>
      </c>
      <c r="G185" s="46">
        <f t="shared" si="2"/>
        <v>109349.98999999999</v>
      </c>
    </row>
    <row r="186" spans="1:7" ht="12.75">
      <c r="A186" s="47" t="s">
        <v>192</v>
      </c>
      <c r="B186" s="44" t="s">
        <v>37</v>
      </c>
      <c r="C186" s="121" t="s">
        <v>404</v>
      </c>
      <c r="D186" s="122"/>
      <c r="E186" s="45">
        <v>1455837</v>
      </c>
      <c r="F186" s="45">
        <v>1356236.06</v>
      </c>
      <c r="G186" s="46">
        <f t="shared" si="2"/>
        <v>99600.93999999994</v>
      </c>
    </row>
    <row r="187" spans="1:7" ht="12.75">
      <c r="A187" s="47" t="s">
        <v>194</v>
      </c>
      <c r="B187" s="44" t="s">
        <v>37</v>
      </c>
      <c r="C187" s="121" t="s">
        <v>405</v>
      </c>
      <c r="D187" s="122"/>
      <c r="E187" s="45">
        <v>948200.45</v>
      </c>
      <c r="F187" s="45">
        <v>897356.86</v>
      </c>
      <c r="G187" s="46">
        <f t="shared" si="2"/>
        <v>50843.58999999997</v>
      </c>
    </row>
    <row r="188" spans="1:7" ht="12.75">
      <c r="A188" s="47" t="s">
        <v>196</v>
      </c>
      <c r="B188" s="44" t="s">
        <v>37</v>
      </c>
      <c r="C188" s="121" t="s">
        <v>406</v>
      </c>
      <c r="D188" s="122"/>
      <c r="E188" s="45">
        <v>700300</v>
      </c>
      <c r="F188" s="45">
        <v>667863.72</v>
      </c>
      <c r="G188" s="46">
        <f t="shared" si="2"/>
        <v>32436.280000000028</v>
      </c>
    </row>
    <row r="189" spans="1:7" ht="12.75">
      <c r="A189" s="47" t="s">
        <v>200</v>
      </c>
      <c r="B189" s="44" t="s">
        <v>37</v>
      </c>
      <c r="C189" s="121" t="s">
        <v>407</v>
      </c>
      <c r="D189" s="122"/>
      <c r="E189" s="45">
        <v>247900.45</v>
      </c>
      <c r="F189" s="45">
        <v>229493.14</v>
      </c>
      <c r="G189" s="46">
        <f t="shared" si="2"/>
        <v>18407.309999999998</v>
      </c>
    </row>
    <row r="190" spans="1:7" ht="12.75">
      <c r="A190" s="47" t="s">
        <v>202</v>
      </c>
      <c r="B190" s="44" t="s">
        <v>37</v>
      </c>
      <c r="C190" s="121" t="s">
        <v>408</v>
      </c>
      <c r="D190" s="122"/>
      <c r="E190" s="45">
        <v>504036.55</v>
      </c>
      <c r="F190" s="45">
        <v>455352.2</v>
      </c>
      <c r="G190" s="46">
        <f t="shared" si="2"/>
        <v>48684.34999999998</v>
      </c>
    </row>
    <row r="191" spans="1:7" ht="12.75">
      <c r="A191" s="47" t="s">
        <v>204</v>
      </c>
      <c r="B191" s="44" t="s">
        <v>37</v>
      </c>
      <c r="C191" s="121" t="s">
        <v>409</v>
      </c>
      <c r="D191" s="122"/>
      <c r="E191" s="45">
        <v>8934</v>
      </c>
      <c r="F191" s="45">
        <v>8934</v>
      </c>
      <c r="G191" s="46">
        <f t="shared" si="2"/>
        <v>0</v>
      </c>
    </row>
    <row r="192" spans="1:7" ht="12.75">
      <c r="A192" s="47" t="s">
        <v>206</v>
      </c>
      <c r="B192" s="44" t="s">
        <v>37</v>
      </c>
      <c r="C192" s="121" t="s">
        <v>410</v>
      </c>
      <c r="D192" s="122"/>
      <c r="E192" s="45">
        <v>600</v>
      </c>
      <c r="F192" s="45">
        <v>560</v>
      </c>
      <c r="G192" s="46">
        <f t="shared" si="2"/>
        <v>40</v>
      </c>
    </row>
    <row r="193" spans="1:7" ht="12.75">
      <c r="A193" s="47" t="s">
        <v>208</v>
      </c>
      <c r="B193" s="44" t="s">
        <v>37</v>
      </c>
      <c r="C193" s="121" t="s">
        <v>411</v>
      </c>
      <c r="D193" s="122"/>
      <c r="E193" s="45">
        <v>236099.55</v>
      </c>
      <c r="F193" s="45">
        <v>212787.85</v>
      </c>
      <c r="G193" s="46">
        <f t="shared" si="2"/>
        <v>23311.699999999983</v>
      </c>
    </row>
    <row r="194" spans="1:7" ht="12.75">
      <c r="A194" s="47" t="s">
        <v>394</v>
      </c>
      <c r="B194" s="44" t="s">
        <v>37</v>
      </c>
      <c r="C194" s="121" t="s">
        <v>412</v>
      </c>
      <c r="D194" s="122"/>
      <c r="E194" s="45">
        <v>100800</v>
      </c>
      <c r="F194" s="45">
        <v>91575</v>
      </c>
      <c r="G194" s="46">
        <f t="shared" si="2"/>
        <v>9225</v>
      </c>
    </row>
    <row r="195" spans="1:7" ht="12.75">
      <c r="A195" s="47" t="s">
        <v>210</v>
      </c>
      <c r="B195" s="44" t="s">
        <v>37</v>
      </c>
      <c r="C195" s="121" t="s">
        <v>413</v>
      </c>
      <c r="D195" s="122"/>
      <c r="E195" s="45">
        <v>132903</v>
      </c>
      <c r="F195" s="45">
        <v>117360.43</v>
      </c>
      <c r="G195" s="46">
        <f t="shared" si="2"/>
        <v>15542.570000000007</v>
      </c>
    </row>
    <row r="196" spans="1:7" ht="12.75">
      <c r="A196" s="47" t="s">
        <v>212</v>
      </c>
      <c r="B196" s="44" t="s">
        <v>37</v>
      </c>
      <c r="C196" s="121" t="s">
        <v>414</v>
      </c>
      <c r="D196" s="122"/>
      <c r="E196" s="45">
        <v>24700</v>
      </c>
      <c r="F196" s="45">
        <v>24134.92</v>
      </c>
      <c r="G196" s="46">
        <f t="shared" si="2"/>
        <v>565.0800000000017</v>
      </c>
    </row>
    <row r="197" spans="1:7" ht="12.75">
      <c r="A197" s="47" t="s">
        <v>218</v>
      </c>
      <c r="B197" s="44" t="s">
        <v>37</v>
      </c>
      <c r="C197" s="121" t="s">
        <v>415</v>
      </c>
      <c r="D197" s="122"/>
      <c r="E197" s="45">
        <v>3600</v>
      </c>
      <c r="F197" s="45">
        <v>3527</v>
      </c>
      <c r="G197" s="46">
        <f t="shared" si="2"/>
        <v>73</v>
      </c>
    </row>
    <row r="198" spans="1:7" ht="12.75">
      <c r="A198" s="47" t="s">
        <v>220</v>
      </c>
      <c r="B198" s="44" t="s">
        <v>37</v>
      </c>
      <c r="C198" s="121" t="s">
        <v>416</v>
      </c>
      <c r="D198" s="122"/>
      <c r="E198" s="45">
        <v>131566</v>
      </c>
      <c r="F198" s="45">
        <v>121816.95</v>
      </c>
      <c r="G198" s="46">
        <f t="shared" si="2"/>
        <v>9749.050000000003</v>
      </c>
    </row>
    <row r="199" spans="1:7" ht="12.75">
      <c r="A199" s="47" t="s">
        <v>222</v>
      </c>
      <c r="B199" s="44" t="s">
        <v>37</v>
      </c>
      <c r="C199" s="121" t="s">
        <v>417</v>
      </c>
      <c r="D199" s="122"/>
      <c r="E199" s="45">
        <v>28266</v>
      </c>
      <c r="F199" s="45">
        <v>27738.3</v>
      </c>
      <c r="G199" s="46">
        <f t="shared" si="2"/>
        <v>527.7000000000007</v>
      </c>
    </row>
    <row r="200" spans="1:7" ht="12.75">
      <c r="A200" s="47" t="s">
        <v>224</v>
      </c>
      <c r="B200" s="44" t="s">
        <v>37</v>
      </c>
      <c r="C200" s="121" t="s">
        <v>418</v>
      </c>
      <c r="D200" s="122"/>
      <c r="E200" s="45">
        <v>103300</v>
      </c>
      <c r="F200" s="45">
        <v>94078.65</v>
      </c>
      <c r="G200" s="46">
        <f t="shared" si="2"/>
        <v>9221.350000000006</v>
      </c>
    </row>
    <row r="201" spans="1:7" ht="12.75">
      <c r="A201" s="47" t="s">
        <v>419</v>
      </c>
      <c r="B201" s="44" t="s">
        <v>37</v>
      </c>
      <c r="C201" s="121" t="s">
        <v>420</v>
      </c>
      <c r="D201" s="122"/>
      <c r="E201" s="45">
        <v>545671.87</v>
      </c>
      <c r="F201" s="45">
        <v>503410.61</v>
      </c>
      <c r="G201" s="46">
        <f t="shared" si="2"/>
        <v>42261.26000000001</v>
      </c>
    </row>
    <row r="202" spans="1:7" ht="12.75">
      <c r="A202" s="47" t="s">
        <v>192</v>
      </c>
      <c r="B202" s="44" t="s">
        <v>37</v>
      </c>
      <c r="C202" s="121" t="s">
        <v>421</v>
      </c>
      <c r="D202" s="122"/>
      <c r="E202" s="45">
        <v>545671.87</v>
      </c>
      <c r="F202" s="45">
        <v>503410.61</v>
      </c>
      <c r="G202" s="46">
        <f t="shared" si="2"/>
        <v>42261.26000000001</v>
      </c>
    </row>
    <row r="203" spans="1:7" ht="12.75">
      <c r="A203" s="47" t="s">
        <v>202</v>
      </c>
      <c r="B203" s="44" t="s">
        <v>37</v>
      </c>
      <c r="C203" s="121" t="s">
        <v>422</v>
      </c>
      <c r="D203" s="122"/>
      <c r="E203" s="45">
        <v>16200</v>
      </c>
      <c r="F203" s="45">
        <v>3488.79</v>
      </c>
      <c r="G203" s="46">
        <f t="shared" si="2"/>
        <v>12711.21</v>
      </c>
    </row>
    <row r="204" spans="1:7" ht="12.75">
      <c r="A204" s="47" t="s">
        <v>204</v>
      </c>
      <c r="B204" s="44" t="s">
        <v>37</v>
      </c>
      <c r="C204" s="121" t="s">
        <v>423</v>
      </c>
      <c r="D204" s="122"/>
      <c r="E204" s="45">
        <v>14400</v>
      </c>
      <c r="F204" s="45">
        <v>1781.15</v>
      </c>
      <c r="G204" s="46">
        <f t="shared" si="2"/>
        <v>12618.85</v>
      </c>
    </row>
    <row r="205" spans="1:7" ht="12.75">
      <c r="A205" s="47" t="s">
        <v>212</v>
      </c>
      <c r="B205" s="44" t="s">
        <v>37</v>
      </c>
      <c r="C205" s="121" t="s">
        <v>424</v>
      </c>
      <c r="D205" s="122"/>
      <c r="E205" s="45">
        <v>1800</v>
      </c>
      <c r="F205" s="45">
        <v>1707.64</v>
      </c>
      <c r="G205" s="46">
        <f t="shared" si="2"/>
        <v>92.3599999999999</v>
      </c>
    </row>
    <row r="206" spans="1:7" ht="12.75">
      <c r="A206" s="47" t="s">
        <v>425</v>
      </c>
      <c r="B206" s="44" t="s">
        <v>37</v>
      </c>
      <c r="C206" s="121" t="s">
        <v>426</v>
      </c>
      <c r="D206" s="122"/>
      <c r="E206" s="45">
        <v>529471.87</v>
      </c>
      <c r="F206" s="45">
        <v>499921.82</v>
      </c>
      <c r="G206" s="46">
        <f t="shared" si="2"/>
        <v>29550.04999999999</v>
      </c>
    </row>
    <row r="207" spans="1:7" ht="12.75">
      <c r="A207" s="47" t="s">
        <v>427</v>
      </c>
      <c r="B207" s="44" t="s">
        <v>37</v>
      </c>
      <c r="C207" s="121" t="s">
        <v>428</v>
      </c>
      <c r="D207" s="122"/>
      <c r="E207" s="45">
        <v>529471.87</v>
      </c>
      <c r="F207" s="45">
        <v>499921.82</v>
      </c>
      <c r="G207" s="46">
        <f aca="true" t="shared" si="3" ref="G207:G230">E207-F207</f>
        <v>29550.04999999999</v>
      </c>
    </row>
    <row r="208" spans="1:7" ht="12.75">
      <c r="A208" s="47" t="s">
        <v>429</v>
      </c>
      <c r="B208" s="44" t="s">
        <v>37</v>
      </c>
      <c r="C208" s="121" t="s">
        <v>430</v>
      </c>
      <c r="D208" s="122"/>
      <c r="E208" s="45">
        <v>545671.87</v>
      </c>
      <c r="F208" s="45">
        <v>503410.61</v>
      </c>
      <c r="G208" s="46">
        <f t="shared" si="3"/>
        <v>42261.26000000001</v>
      </c>
    </row>
    <row r="209" spans="1:7" ht="12.75">
      <c r="A209" s="47" t="s">
        <v>192</v>
      </c>
      <c r="B209" s="44" t="s">
        <v>37</v>
      </c>
      <c r="C209" s="121" t="s">
        <v>431</v>
      </c>
      <c r="D209" s="122"/>
      <c r="E209" s="45">
        <v>545671.87</v>
      </c>
      <c r="F209" s="45">
        <v>503410.61</v>
      </c>
      <c r="G209" s="46">
        <f t="shared" si="3"/>
        <v>42261.26000000001</v>
      </c>
    </row>
    <row r="210" spans="1:7" ht="12.75">
      <c r="A210" s="47" t="s">
        <v>202</v>
      </c>
      <c r="B210" s="44" t="s">
        <v>37</v>
      </c>
      <c r="C210" s="121" t="s">
        <v>432</v>
      </c>
      <c r="D210" s="122"/>
      <c r="E210" s="45">
        <v>16200</v>
      </c>
      <c r="F210" s="45">
        <v>3488.79</v>
      </c>
      <c r="G210" s="46">
        <f t="shared" si="3"/>
        <v>12711.21</v>
      </c>
    </row>
    <row r="211" spans="1:7" ht="12.75">
      <c r="A211" s="47" t="s">
        <v>204</v>
      </c>
      <c r="B211" s="44" t="s">
        <v>37</v>
      </c>
      <c r="C211" s="121" t="s">
        <v>433</v>
      </c>
      <c r="D211" s="122"/>
      <c r="E211" s="45">
        <v>14400</v>
      </c>
      <c r="F211" s="45">
        <v>1781.15</v>
      </c>
      <c r="G211" s="46">
        <f t="shared" si="3"/>
        <v>12618.85</v>
      </c>
    </row>
    <row r="212" spans="1:7" ht="12.75">
      <c r="A212" s="47" t="s">
        <v>212</v>
      </c>
      <c r="B212" s="44" t="s">
        <v>37</v>
      </c>
      <c r="C212" s="121" t="s">
        <v>434</v>
      </c>
      <c r="D212" s="122"/>
      <c r="E212" s="45">
        <v>1800</v>
      </c>
      <c r="F212" s="45">
        <v>1707.64</v>
      </c>
      <c r="G212" s="46">
        <f t="shared" si="3"/>
        <v>92.3599999999999</v>
      </c>
    </row>
    <row r="213" spans="1:7" ht="12.75">
      <c r="A213" s="47" t="s">
        <v>425</v>
      </c>
      <c r="B213" s="44" t="s">
        <v>37</v>
      </c>
      <c r="C213" s="121" t="s">
        <v>435</v>
      </c>
      <c r="D213" s="122"/>
      <c r="E213" s="45">
        <v>529471.87</v>
      </c>
      <c r="F213" s="45">
        <v>499921.82</v>
      </c>
      <c r="G213" s="46">
        <f t="shared" si="3"/>
        <v>29550.04999999999</v>
      </c>
    </row>
    <row r="214" spans="1:7" ht="12.75">
      <c r="A214" s="47" t="s">
        <v>427</v>
      </c>
      <c r="B214" s="44" t="s">
        <v>37</v>
      </c>
      <c r="C214" s="121" t="s">
        <v>436</v>
      </c>
      <c r="D214" s="122"/>
      <c r="E214" s="45">
        <v>529471.87</v>
      </c>
      <c r="F214" s="45">
        <v>499921.82</v>
      </c>
      <c r="G214" s="46">
        <f t="shared" si="3"/>
        <v>29550.04999999999</v>
      </c>
    </row>
    <row r="215" spans="1:7" ht="12.75">
      <c r="A215" s="47" t="s">
        <v>437</v>
      </c>
      <c r="B215" s="44" t="s">
        <v>37</v>
      </c>
      <c r="C215" s="121" t="s">
        <v>438</v>
      </c>
      <c r="D215" s="122"/>
      <c r="E215" s="45">
        <v>10000</v>
      </c>
      <c r="F215" s="45">
        <v>10000</v>
      </c>
      <c r="G215" s="46">
        <f t="shared" si="3"/>
        <v>0</v>
      </c>
    </row>
    <row r="216" spans="1:7" ht="12.75">
      <c r="A216" s="47" t="s">
        <v>192</v>
      </c>
      <c r="B216" s="44" t="s">
        <v>37</v>
      </c>
      <c r="C216" s="121" t="s">
        <v>439</v>
      </c>
      <c r="D216" s="122"/>
      <c r="E216" s="45">
        <v>10000</v>
      </c>
      <c r="F216" s="45">
        <v>10000</v>
      </c>
      <c r="G216" s="46">
        <f t="shared" si="3"/>
        <v>0</v>
      </c>
    </row>
    <row r="217" spans="1:7" ht="12.75">
      <c r="A217" s="47" t="s">
        <v>202</v>
      </c>
      <c r="B217" s="44" t="s">
        <v>37</v>
      </c>
      <c r="C217" s="121" t="s">
        <v>440</v>
      </c>
      <c r="D217" s="122"/>
      <c r="E217" s="45">
        <v>10000</v>
      </c>
      <c r="F217" s="45">
        <v>10000</v>
      </c>
      <c r="G217" s="46">
        <f t="shared" si="3"/>
        <v>0</v>
      </c>
    </row>
    <row r="218" spans="1:7" ht="12.75">
      <c r="A218" s="47" t="s">
        <v>206</v>
      </c>
      <c r="B218" s="44" t="s">
        <v>37</v>
      </c>
      <c r="C218" s="121" t="s">
        <v>441</v>
      </c>
      <c r="D218" s="122"/>
      <c r="E218" s="45">
        <v>10000</v>
      </c>
      <c r="F218" s="45">
        <v>10000</v>
      </c>
      <c r="G218" s="46">
        <f t="shared" si="3"/>
        <v>0</v>
      </c>
    </row>
    <row r="219" spans="1:7" ht="12.75">
      <c r="A219" s="47" t="s">
        <v>442</v>
      </c>
      <c r="B219" s="44" t="s">
        <v>37</v>
      </c>
      <c r="C219" s="121" t="s">
        <v>443</v>
      </c>
      <c r="D219" s="122"/>
      <c r="E219" s="45">
        <v>10000</v>
      </c>
      <c r="F219" s="45">
        <v>10000</v>
      </c>
      <c r="G219" s="46">
        <f t="shared" si="3"/>
        <v>0</v>
      </c>
    </row>
    <row r="220" spans="1:7" ht="12.75">
      <c r="A220" s="47" t="s">
        <v>192</v>
      </c>
      <c r="B220" s="44" t="s">
        <v>37</v>
      </c>
      <c r="C220" s="121" t="s">
        <v>444</v>
      </c>
      <c r="D220" s="122"/>
      <c r="E220" s="45">
        <v>10000</v>
      </c>
      <c r="F220" s="45">
        <v>10000</v>
      </c>
      <c r="G220" s="46">
        <f t="shared" si="3"/>
        <v>0</v>
      </c>
    </row>
    <row r="221" spans="1:7" ht="12.75">
      <c r="A221" s="47" t="s">
        <v>202</v>
      </c>
      <c r="B221" s="44" t="s">
        <v>37</v>
      </c>
      <c r="C221" s="121" t="s">
        <v>445</v>
      </c>
      <c r="D221" s="122"/>
      <c r="E221" s="45">
        <v>10000</v>
      </c>
      <c r="F221" s="45">
        <v>10000</v>
      </c>
      <c r="G221" s="46">
        <f t="shared" si="3"/>
        <v>0</v>
      </c>
    </row>
    <row r="222" spans="1:7" ht="12.75">
      <c r="A222" s="47" t="s">
        <v>206</v>
      </c>
      <c r="B222" s="44" t="s">
        <v>37</v>
      </c>
      <c r="C222" s="121" t="s">
        <v>446</v>
      </c>
      <c r="D222" s="122"/>
      <c r="E222" s="45">
        <v>10000</v>
      </c>
      <c r="F222" s="45">
        <v>10000</v>
      </c>
      <c r="G222" s="46">
        <f t="shared" si="3"/>
        <v>0</v>
      </c>
    </row>
    <row r="223" spans="1:7" ht="22.5">
      <c r="A223" s="47" t="s">
        <v>447</v>
      </c>
      <c r="B223" s="44" t="s">
        <v>37</v>
      </c>
      <c r="C223" s="121" t="s">
        <v>448</v>
      </c>
      <c r="D223" s="122"/>
      <c r="E223" s="45">
        <v>1000</v>
      </c>
      <c r="F223" s="45"/>
      <c r="G223" s="46">
        <f t="shared" si="3"/>
        <v>1000</v>
      </c>
    </row>
    <row r="224" spans="1:7" ht="12.75">
      <c r="A224" s="47" t="s">
        <v>192</v>
      </c>
      <c r="B224" s="44" t="s">
        <v>37</v>
      </c>
      <c r="C224" s="121" t="s">
        <v>449</v>
      </c>
      <c r="D224" s="122"/>
      <c r="E224" s="45">
        <v>1000</v>
      </c>
      <c r="F224" s="45"/>
      <c r="G224" s="46">
        <f t="shared" si="3"/>
        <v>1000</v>
      </c>
    </row>
    <row r="225" spans="1:7" ht="12.75">
      <c r="A225" s="47" t="s">
        <v>450</v>
      </c>
      <c r="B225" s="44" t="s">
        <v>37</v>
      </c>
      <c r="C225" s="121" t="s">
        <v>451</v>
      </c>
      <c r="D225" s="122"/>
      <c r="E225" s="45">
        <v>1000</v>
      </c>
      <c r="F225" s="45"/>
      <c r="G225" s="46">
        <f t="shared" si="3"/>
        <v>1000</v>
      </c>
    </row>
    <row r="226" spans="1:7" ht="12.75">
      <c r="A226" s="47" t="s">
        <v>452</v>
      </c>
      <c r="B226" s="44" t="s">
        <v>37</v>
      </c>
      <c r="C226" s="121" t="s">
        <v>453</v>
      </c>
      <c r="D226" s="122"/>
      <c r="E226" s="45">
        <v>1000</v>
      </c>
      <c r="F226" s="45"/>
      <c r="G226" s="46">
        <f t="shared" si="3"/>
        <v>1000</v>
      </c>
    </row>
    <row r="227" spans="1:7" ht="22.5">
      <c r="A227" s="47" t="s">
        <v>454</v>
      </c>
      <c r="B227" s="44" t="s">
        <v>37</v>
      </c>
      <c r="C227" s="121" t="s">
        <v>455</v>
      </c>
      <c r="D227" s="122"/>
      <c r="E227" s="45">
        <v>1000</v>
      </c>
      <c r="F227" s="45"/>
      <c r="G227" s="46">
        <f t="shared" si="3"/>
        <v>1000</v>
      </c>
    </row>
    <row r="228" spans="1:7" ht="12.75">
      <c r="A228" s="47" t="s">
        <v>192</v>
      </c>
      <c r="B228" s="44" t="s">
        <v>37</v>
      </c>
      <c r="C228" s="121" t="s">
        <v>456</v>
      </c>
      <c r="D228" s="122"/>
      <c r="E228" s="45">
        <v>1000</v>
      </c>
      <c r="F228" s="45"/>
      <c r="G228" s="46">
        <f t="shared" si="3"/>
        <v>1000</v>
      </c>
    </row>
    <row r="229" spans="1:7" ht="12.75">
      <c r="A229" s="47" t="s">
        <v>450</v>
      </c>
      <c r="B229" s="44" t="s">
        <v>37</v>
      </c>
      <c r="C229" s="121" t="s">
        <v>457</v>
      </c>
      <c r="D229" s="122"/>
      <c r="E229" s="45">
        <v>1000</v>
      </c>
      <c r="F229" s="45"/>
      <c r="G229" s="46">
        <f t="shared" si="3"/>
        <v>1000</v>
      </c>
    </row>
    <row r="230" spans="1:7" ht="13.5" thickBot="1">
      <c r="A230" s="47" t="s">
        <v>452</v>
      </c>
      <c r="B230" s="44" t="s">
        <v>37</v>
      </c>
      <c r="C230" s="121" t="s">
        <v>458</v>
      </c>
      <c r="D230" s="122"/>
      <c r="E230" s="45">
        <v>1000</v>
      </c>
      <c r="F230" s="45"/>
      <c r="G230" s="46">
        <f t="shared" si="3"/>
        <v>1000</v>
      </c>
    </row>
    <row r="231" spans="1:7" ht="9" customHeight="1" thickBot="1">
      <c r="A231" s="75"/>
      <c r="B231" s="71"/>
      <c r="C231" s="71"/>
      <c r="D231" s="71"/>
      <c r="E231" s="71"/>
      <c r="F231" s="71"/>
      <c r="G231" s="71"/>
    </row>
    <row r="232" spans="1:7" ht="13.5" customHeight="1" thickBot="1">
      <c r="A232" s="69" t="s">
        <v>459</v>
      </c>
      <c r="B232" s="66" t="s">
        <v>460</v>
      </c>
      <c r="C232" s="123" t="s">
        <v>461</v>
      </c>
      <c r="D232" s="124"/>
      <c r="E232" s="67">
        <v>-223671.87</v>
      </c>
      <c r="F232" s="67">
        <v>6784387.64</v>
      </c>
      <c r="G232" s="68">
        <f>E232-F232</f>
        <v>-7008059.51</v>
      </c>
    </row>
  </sheetData>
  <sheetProtection/>
  <mergeCells count="227">
    <mergeCell ref="C28:D28"/>
    <mergeCell ref="C27:D27"/>
    <mergeCell ref="C21:D21"/>
    <mergeCell ref="C22:D22"/>
    <mergeCell ref="C23:D23"/>
    <mergeCell ref="C24:D24"/>
    <mergeCell ref="C25:D25"/>
    <mergeCell ref="C26:D26"/>
    <mergeCell ref="C17:D17"/>
    <mergeCell ref="C18:D18"/>
    <mergeCell ref="C19:D19"/>
    <mergeCell ref="C20:D20"/>
    <mergeCell ref="C16:D16"/>
    <mergeCell ref="G4:G9"/>
    <mergeCell ref="C12:D12"/>
    <mergeCell ref="C13:D13"/>
    <mergeCell ref="C15:D15"/>
    <mergeCell ref="C14:D14"/>
    <mergeCell ref="F4:F9"/>
    <mergeCell ref="A2:E2"/>
    <mergeCell ref="A4:A11"/>
    <mergeCell ref="B4:B11"/>
    <mergeCell ref="C4:D11"/>
    <mergeCell ref="E4:E11"/>
    <mergeCell ref="C29:D29"/>
    <mergeCell ref="C30:D30"/>
    <mergeCell ref="C32:D32"/>
    <mergeCell ref="C33:D33"/>
    <mergeCell ref="C31:D31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C157:D157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69:D169"/>
    <mergeCell ref="C170:D170"/>
    <mergeCell ref="C171:D171"/>
    <mergeCell ref="C172:D172"/>
    <mergeCell ref="C173:D173"/>
    <mergeCell ref="C174:D174"/>
    <mergeCell ref="C175:D175"/>
    <mergeCell ref="C176:D176"/>
    <mergeCell ref="C177:D177"/>
    <mergeCell ref="C178:D178"/>
    <mergeCell ref="C179:D179"/>
    <mergeCell ref="C180:D180"/>
    <mergeCell ref="C181:D181"/>
    <mergeCell ref="C182:D182"/>
    <mergeCell ref="C183:D183"/>
    <mergeCell ref="C184:D184"/>
    <mergeCell ref="C185:D185"/>
    <mergeCell ref="C186:D186"/>
    <mergeCell ref="C187:D187"/>
    <mergeCell ref="C188:D188"/>
    <mergeCell ref="C189:D189"/>
    <mergeCell ref="C190:D190"/>
    <mergeCell ref="C191:D191"/>
    <mergeCell ref="C192:D192"/>
    <mergeCell ref="C193:D193"/>
    <mergeCell ref="C194:D194"/>
    <mergeCell ref="C195:D195"/>
    <mergeCell ref="C196:D196"/>
    <mergeCell ref="C197:D197"/>
    <mergeCell ref="C198:D198"/>
    <mergeCell ref="C199:D199"/>
    <mergeCell ref="C200:D200"/>
    <mergeCell ref="C201:D201"/>
    <mergeCell ref="C202:D202"/>
    <mergeCell ref="C203:D203"/>
    <mergeCell ref="C204:D204"/>
    <mergeCell ref="C205:D205"/>
    <mergeCell ref="C206:D206"/>
    <mergeCell ref="C207:D207"/>
    <mergeCell ref="C208:D208"/>
    <mergeCell ref="C209:D209"/>
    <mergeCell ref="C210:D210"/>
    <mergeCell ref="C211:D211"/>
    <mergeCell ref="C212:D212"/>
    <mergeCell ref="C213:D213"/>
    <mergeCell ref="C214:D214"/>
    <mergeCell ref="C215:D215"/>
    <mergeCell ref="C216:D216"/>
    <mergeCell ref="C217:D217"/>
    <mergeCell ref="C218:D218"/>
    <mergeCell ref="C219:D219"/>
    <mergeCell ref="C220:D220"/>
    <mergeCell ref="C221:D221"/>
    <mergeCell ref="C222:D222"/>
    <mergeCell ref="C223:D223"/>
    <mergeCell ref="C224:D224"/>
    <mergeCell ref="C225:D225"/>
    <mergeCell ref="C230:D230"/>
    <mergeCell ref="C232:D232"/>
    <mergeCell ref="C226:D226"/>
    <mergeCell ref="C227:D227"/>
    <mergeCell ref="C228:D228"/>
    <mergeCell ref="C229:D229"/>
  </mergeCells>
  <conditionalFormatting sqref="F13:G13 F15:G230 F232:G232">
    <cfRule type="cellIs" priority="1" dxfId="0" operator="equal" stopIfTrue="1">
      <formula>0</formula>
    </cfRule>
  </conditionalFormatting>
  <printOptions/>
  <pageMargins left="0.7874015748031497" right="0.1968503937007874" top="0.1968503937007874" bottom="0.1968503937007874" header="0.5118110236220472" footer="0.5118110236220472"/>
  <pageSetup fitToHeight="0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9"/>
  <sheetViews>
    <sheetView showGridLines="0" workbookViewId="0" topLeftCell="A1">
      <selection activeCell="D12" sqref="D12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32" t="s">
        <v>19</v>
      </c>
      <c r="B1" s="132"/>
      <c r="C1" s="132"/>
      <c r="D1" s="132"/>
      <c r="E1" s="132"/>
      <c r="F1" s="132"/>
    </row>
    <row r="2" spans="1:6" ht="12.75" customHeight="1">
      <c r="A2" s="84" t="s">
        <v>29</v>
      </c>
      <c r="B2" s="84"/>
      <c r="C2" s="84"/>
      <c r="D2" s="84"/>
      <c r="E2" s="84"/>
      <c r="F2" s="84"/>
    </row>
    <row r="3" spans="1:6" ht="9" customHeight="1" thickBot="1">
      <c r="A3" s="12"/>
      <c r="B3" s="20"/>
      <c r="C3" s="14"/>
      <c r="D3" s="13"/>
      <c r="E3" s="13"/>
      <c r="F3" s="11"/>
    </row>
    <row r="4" spans="1:6" ht="13.5" customHeight="1">
      <c r="A4" s="111" t="s">
        <v>4</v>
      </c>
      <c r="B4" s="114" t="s">
        <v>11</v>
      </c>
      <c r="C4" s="117" t="s">
        <v>26</v>
      </c>
      <c r="D4" s="95" t="s">
        <v>17</v>
      </c>
      <c r="E4" s="95" t="s">
        <v>12</v>
      </c>
      <c r="F4" s="98" t="s">
        <v>15</v>
      </c>
    </row>
    <row r="5" spans="1:6" ht="4.5" customHeight="1">
      <c r="A5" s="112"/>
      <c r="B5" s="115"/>
      <c r="C5" s="119"/>
      <c r="D5" s="96"/>
      <c r="E5" s="96"/>
      <c r="F5" s="99"/>
    </row>
    <row r="6" spans="1:6" ht="6" customHeight="1">
      <c r="A6" s="112"/>
      <c r="B6" s="115"/>
      <c r="C6" s="119"/>
      <c r="D6" s="96"/>
      <c r="E6" s="96"/>
      <c r="F6" s="99"/>
    </row>
    <row r="7" spans="1:6" ht="4.5" customHeight="1">
      <c r="A7" s="112"/>
      <c r="B7" s="115"/>
      <c r="C7" s="119"/>
      <c r="D7" s="96"/>
      <c r="E7" s="96"/>
      <c r="F7" s="99"/>
    </row>
    <row r="8" spans="1:6" ht="6" customHeight="1">
      <c r="A8" s="112"/>
      <c r="B8" s="115"/>
      <c r="C8" s="119"/>
      <c r="D8" s="96"/>
      <c r="E8" s="96"/>
      <c r="F8" s="99"/>
    </row>
    <row r="9" spans="1:6" ht="6" customHeight="1">
      <c r="A9" s="112"/>
      <c r="B9" s="115"/>
      <c r="C9" s="119"/>
      <c r="D9" s="96"/>
      <c r="E9" s="96"/>
      <c r="F9" s="99"/>
    </row>
    <row r="10" spans="1:6" ht="18" customHeight="1">
      <c r="A10" s="113"/>
      <c r="B10" s="116"/>
      <c r="C10" s="81"/>
      <c r="D10" s="97"/>
      <c r="E10" s="97"/>
      <c r="F10" s="100"/>
    </row>
    <row r="11" spans="1:6" ht="13.5" customHeight="1" thickBot="1">
      <c r="A11" s="16">
        <v>1</v>
      </c>
      <c r="B11" s="17">
        <v>2</v>
      </c>
      <c r="C11" s="22">
        <v>3</v>
      </c>
      <c r="D11" s="18" t="s">
        <v>1</v>
      </c>
      <c r="E11" s="27" t="s">
        <v>2</v>
      </c>
      <c r="F11" s="19" t="s">
        <v>13</v>
      </c>
    </row>
    <row r="12" spans="1:6" ht="22.5">
      <c r="A12" s="49" t="s">
        <v>462</v>
      </c>
      <c r="B12" s="36" t="s">
        <v>463</v>
      </c>
      <c r="C12" s="48" t="s">
        <v>464</v>
      </c>
      <c r="D12" s="38">
        <f>D16+D24</f>
        <v>223671.87000000104</v>
      </c>
      <c r="E12" s="38">
        <f>E16+E24</f>
        <v>-6784387.640000001</v>
      </c>
      <c r="F12" s="50">
        <f>D12-E12</f>
        <v>7008059.510000002</v>
      </c>
    </row>
    <row r="13" spans="1:6" ht="12.75">
      <c r="A13" s="61" t="s">
        <v>189</v>
      </c>
      <c r="B13" s="56"/>
      <c r="C13" s="57"/>
      <c r="D13" s="58"/>
      <c r="E13" s="58"/>
      <c r="F13" s="59"/>
    </row>
    <row r="14" spans="1:6" ht="12.75">
      <c r="A14" s="51" t="s">
        <v>465</v>
      </c>
      <c r="B14" s="55" t="s">
        <v>466</v>
      </c>
      <c r="C14" s="54" t="s">
        <v>467</v>
      </c>
      <c r="D14" s="53"/>
      <c r="E14" s="53"/>
      <c r="F14" s="52">
        <f>D14-E14</f>
        <v>0</v>
      </c>
    </row>
    <row r="15" spans="1:6" ht="12.75">
      <c r="A15" s="61" t="s">
        <v>468</v>
      </c>
      <c r="B15" s="56"/>
      <c r="C15" s="57"/>
      <c r="D15" s="58"/>
      <c r="E15" s="58"/>
      <c r="F15" s="59"/>
    </row>
    <row r="16" spans="1:6" ht="22.5">
      <c r="A16" s="51" t="s">
        <v>469</v>
      </c>
      <c r="B16" s="55" t="s">
        <v>37</v>
      </c>
      <c r="C16" s="54" t="s">
        <v>470</v>
      </c>
      <c r="D16" s="53">
        <f>D18+D19+D20+D21</f>
        <v>177700</v>
      </c>
      <c r="E16" s="53"/>
      <c r="F16" s="52">
        <f aca="true" t="shared" si="0" ref="F16:F22">D16-E16</f>
        <v>177700</v>
      </c>
    </row>
    <row r="17" spans="1:6" ht="22.5">
      <c r="A17" s="41" t="s">
        <v>471</v>
      </c>
      <c r="B17" s="36" t="s">
        <v>37</v>
      </c>
      <c r="C17" s="48" t="s">
        <v>472</v>
      </c>
      <c r="D17" s="38">
        <v>177700</v>
      </c>
      <c r="E17" s="38"/>
      <c r="F17" s="50">
        <f t="shared" si="0"/>
        <v>177700</v>
      </c>
    </row>
    <row r="18" spans="1:6" ht="33.75">
      <c r="A18" s="41" t="s">
        <v>473</v>
      </c>
      <c r="B18" s="36" t="s">
        <v>37</v>
      </c>
      <c r="C18" s="48" t="s">
        <v>474</v>
      </c>
      <c r="D18" s="38">
        <v>500000</v>
      </c>
      <c r="E18" s="38"/>
      <c r="F18" s="50">
        <f t="shared" si="0"/>
        <v>500000</v>
      </c>
    </row>
    <row r="19" spans="1:6" ht="33.75">
      <c r="A19" s="41" t="s">
        <v>475</v>
      </c>
      <c r="B19" s="36" t="s">
        <v>37</v>
      </c>
      <c r="C19" s="48" t="s">
        <v>476</v>
      </c>
      <c r="D19" s="38">
        <v>-322300</v>
      </c>
      <c r="E19" s="38"/>
      <c r="F19" s="50">
        <f t="shared" si="0"/>
        <v>-322300</v>
      </c>
    </row>
    <row r="20" spans="1:6" ht="33.75">
      <c r="A20" s="41" t="s">
        <v>477</v>
      </c>
      <c r="B20" s="36" t="s">
        <v>37</v>
      </c>
      <c r="C20" s="48" t="s">
        <v>478</v>
      </c>
      <c r="D20" s="38">
        <v>600000</v>
      </c>
      <c r="E20" s="38"/>
      <c r="F20" s="50">
        <f t="shared" si="0"/>
        <v>600000</v>
      </c>
    </row>
    <row r="21" spans="1:6" ht="33.75">
      <c r="A21" s="41" t="s">
        <v>479</v>
      </c>
      <c r="B21" s="36" t="s">
        <v>37</v>
      </c>
      <c r="C21" s="48" t="s">
        <v>480</v>
      </c>
      <c r="D21" s="38">
        <v>-600000</v>
      </c>
      <c r="E21" s="38"/>
      <c r="F21" s="50">
        <f t="shared" si="0"/>
        <v>-600000</v>
      </c>
    </row>
    <row r="22" spans="1:6" ht="12.75">
      <c r="A22" s="49" t="s">
        <v>481</v>
      </c>
      <c r="B22" s="36" t="s">
        <v>482</v>
      </c>
      <c r="C22" s="48" t="s">
        <v>483</v>
      </c>
      <c r="D22" s="38"/>
      <c r="E22" s="38"/>
      <c r="F22" s="50">
        <f t="shared" si="0"/>
        <v>0</v>
      </c>
    </row>
    <row r="23" spans="1:6" ht="12.75">
      <c r="A23" s="61" t="s">
        <v>468</v>
      </c>
      <c r="B23" s="56"/>
      <c r="C23" s="57"/>
      <c r="D23" s="58" t="s">
        <v>37</v>
      </c>
      <c r="E23" s="58" t="s">
        <v>37</v>
      </c>
      <c r="F23" s="59"/>
    </row>
    <row r="24" spans="1:6" ht="12.75">
      <c r="A24" s="51" t="s">
        <v>484</v>
      </c>
      <c r="B24" s="55" t="s">
        <v>485</v>
      </c>
      <c r="C24" s="54" t="s">
        <v>486</v>
      </c>
      <c r="D24" s="53">
        <f>D25+D31</f>
        <v>45971.87000000104</v>
      </c>
      <c r="E24" s="53">
        <f>E25+E31</f>
        <v>-6784387.640000001</v>
      </c>
      <c r="F24" s="52">
        <f>D24-E24</f>
        <v>6830359.510000002</v>
      </c>
    </row>
    <row r="25" spans="1:6" ht="12.75">
      <c r="A25" s="49" t="s">
        <v>487</v>
      </c>
      <c r="B25" s="36" t="s">
        <v>488</v>
      </c>
      <c r="C25" s="48" t="s">
        <v>37</v>
      </c>
      <c r="D25" s="38">
        <v>-27006864</v>
      </c>
      <c r="E25" s="38">
        <v>-24388480.25</v>
      </c>
      <c r="F25" s="50" t="s">
        <v>489</v>
      </c>
    </row>
    <row r="26" spans="1:6" ht="22.5">
      <c r="A26" s="49" t="s">
        <v>469</v>
      </c>
      <c r="B26" s="36" t="s">
        <v>37</v>
      </c>
      <c r="C26" s="48" t="s">
        <v>470</v>
      </c>
      <c r="D26" s="38">
        <v>-27006864</v>
      </c>
      <c r="E26" s="38">
        <v>-24388480.25</v>
      </c>
      <c r="F26" s="50" t="s">
        <v>489</v>
      </c>
    </row>
    <row r="27" spans="1:6" ht="22.5">
      <c r="A27" s="41" t="s">
        <v>490</v>
      </c>
      <c r="B27" s="36" t="s">
        <v>37</v>
      </c>
      <c r="C27" s="48" t="s">
        <v>491</v>
      </c>
      <c r="D27" s="38">
        <v>-27006864</v>
      </c>
      <c r="E27" s="38">
        <v>-24388480.25</v>
      </c>
      <c r="F27" s="50">
        <f>D27-E27</f>
        <v>-2618383.75</v>
      </c>
    </row>
    <row r="28" spans="1:6" ht="12.75">
      <c r="A28" s="41" t="s">
        <v>37</v>
      </c>
      <c r="B28" s="36" t="s">
        <v>37</v>
      </c>
      <c r="C28" s="48" t="s">
        <v>492</v>
      </c>
      <c r="D28" s="38">
        <v>-27006864</v>
      </c>
      <c r="E28" s="38">
        <v>-24388480.25</v>
      </c>
      <c r="F28" s="50">
        <f>D28-E28</f>
        <v>-2618383.75</v>
      </c>
    </row>
    <row r="29" spans="1:6" ht="12.75">
      <c r="A29" s="41" t="s">
        <v>37</v>
      </c>
      <c r="B29" s="36" t="s">
        <v>37</v>
      </c>
      <c r="C29" s="48" t="s">
        <v>493</v>
      </c>
      <c r="D29" s="38">
        <v>-27006864</v>
      </c>
      <c r="E29" s="38">
        <v>-24388480.25</v>
      </c>
      <c r="F29" s="50">
        <f>D29-E29</f>
        <v>-2618383.75</v>
      </c>
    </row>
    <row r="30" spans="1:6" ht="22.5">
      <c r="A30" s="41" t="s">
        <v>494</v>
      </c>
      <c r="B30" s="36" t="s">
        <v>37</v>
      </c>
      <c r="C30" s="48" t="s">
        <v>495</v>
      </c>
      <c r="D30" s="38">
        <v>-27006864</v>
      </c>
      <c r="E30" s="38">
        <v>-24388480.25</v>
      </c>
      <c r="F30" s="50">
        <f>D30-E30</f>
        <v>-2618383.75</v>
      </c>
    </row>
    <row r="31" spans="1:6" ht="12.75">
      <c r="A31" s="49" t="s">
        <v>496</v>
      </c>
      <c r="B31" s="36" t="s">
        <v>497</v>
      </c>
      <c r="C31" s="48" t="s">
        <v>37</v>
      </c>
      <c r="D31" s="38">
        <v>27052835.87</v>
      </c>
      <c r="E31" s="38">
        <v>17604092.61</v>
      </c>
      <c r="F31" s="50" t="s">
        <v>489</v>
      </c>
    </row>
    <row r="32" spans="1:6" ht="22.5">
      <c r="A32" s="49" t="s">
        <v>469</v>
      </c>
      <c r="B32" s="36" t="s">
        <v>37</v>
      </c>
      <c r="C32" s="48" t="s">
        <v>470</v>
      </c>
      <c r="D32" s="38">
        <v>27052835.87</v>
      </c>
      <c r="E32" s="38">
        <v>17604092.61</v>
      </c>
      <c r="F32" s="50" t="s">
        <v>489</v>
      </c>
    </row>
    <row r="33" spans="1:6" ht="22.5">
      <c r="A33" s="41" t="s">
        <v>490</v>
      </c>
      <c r="B33" s="36" t="s">
        <v>37</v>
      </c>
      <c r="C33" s="48" t="s">
        <v>491</v>
      </c>
      <c r="D33" s="38">
        <v>27052835.87</v>
      </c>
      <c r="E33" s="38">
        <v>17604092.61</v>
      </c>
      <c r="F33" s="50">
        <f>D33-E33</f>
        <v>9448743.260000002</v>
      </c>
    </row>
    <row r="34" spans="1:6" ht="12.75">
      <c r="A34" s="41" t="s">
        <v>37</v>
      </c>
      <c r="B34" s="36" t="s">
        <v>37</v>
      </c>
      <c r="C34" s="48" t="s">
        <v>492</v>
      </c>
      <c r="D34" s="38">
        <v>27052835.87</v>
      </c>
      <c r="E34" s="38">
        <v>17604092.61</v>
      </c>
      <c r="F34" s="50">
        <f>D34-E34</f>
        <v>9448743.260000002</v>
      </c>
    </row>
    <row r="35" spans="1:6" ht="12.75">
      <c r="A35" s="41" t="s">
        <v>37</v>
      </c>
      <c r="B35" s="36" t="s">
        <v>37</v>
      </c>
      <c r="C35" s="48" t="s">
        <v>493</v>
      </c>
      <c r="D35" s="38">
        <v>27052835.87</v>
      </c>
      <c r="E35" s="38">
        <v>17604092.61</v>
      </c>
      <c r="F35" s="50">
        <f>D35-E35</f>
        <v>9448743.260000002</v>
      </c>
    </row>
    <row r="36" spans="1:6" ht="23.25" thickBot="1">
      <c r="A36" s="41" t="s">
        <v>498</v>
      </c>
      <c r="B36" s="36" t="s">
        <v>37</v>
      </c>
      <c r="C36" s="48" t="s">
        <v>499</v>
      </c>
      <c r="D36" s="38">
        <v>27052835.87</v>
      </c>
      <c r="E36" s="38">
        <v>17604092.61</v>
      </c>
      <c r="F36" s="50">
        <f>D36-E36</f>
        <v>9448743.260000002</v>
      </c>
    </row>
    <row r="37" spans="1:6" ht="12.75" customHeight="1">
      <c r="A37" s="77"/>
      <c r="B37" s="76"/>
      <c r="C37" s="73"/>
      <c r="D37" s="72"/>
      <c r="E37" s="72"/>
      <c r="F37" s="74"/>
    </row>
    <row r="38" ht="42.75" customHeight="1">
      <c r="A38" s="2"/>
    </row>
    <row r="39" ht="42.75" customHeight="1">
      <c r="A39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2 F24:F36 E25:E36">
    <cfRule type="cellIs" priority="1" dxfId="0" operator="equal" stopIfTrue="1">
      <formula>0</formula>
    </cfRule>
  </conditionalFormatting>
  <printOptions/>
  <pageMargins left="0.7874015748031497" right="0.1968503937007874" top="0.1968503937007874" bottom="0.1968503937007874" header="0.5118110236220472" footer="0.5118110236220472"/>
  <pageSetup fitToHeight="0" fitToWidth="1"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Кутаков Александр Александрович</dc:creator>
  <cp:keywords/>
  <dc:description/>
  <cp:lastModifiedBy>Бакашова</cp:lastModifiedBy>
  <cp:lastPrinted>2012-03-13T11:48:41Z</cp:lastPrinted>
  <dcterms:created xsi:type="dcterms:W3CDTF">1999-06-18T11:49:53Z</dcterms:created>
  <dcterms:modified xsi:type="dcterms:W3CDTF">2012-03-13T11:48:43Z</dcterms:modified>
  <cp:category/>
  <cp:version/>
  <cp:contentType/>
  <cp:contentStatus/>
</cp:coreProperties>
</file>