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SIGN" localSheetId="0">'ДЧБ'!$B$20:$D$20</definedName>
    <definedName name="_xlnm.Print_Titles" localSheetId="0">'ДЧБ'!$15:$15</definedName>
  </definedNames>
  <calcPr fullCalcOnLoad="1"/>
</workbook>
</file>

<file path=xl/sharedStrings.xml><?xml version="1.0" encoding="utf-8"?>
<sst xmlns="http://schemas.openxmlformats.org/spreadsheetml/2006/main" count="175" uniqueCount="131">
  <si>
    <t/>
  </si>
  <si>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</si>
  <si>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</si>
  <si>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</si>
  <si>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</si>
  <si>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</si>
  <si>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1.01.02.01.0.01.0.000</t>
  </si>
  <si>
    <t>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</si>
  <si>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</si>
  <si>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</si>
  <si>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</si>
  <si>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</si>
  <si>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</si>
  <si>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</si>
  <si>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</si>
  <si>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</si>
  <si>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</si>
  <si>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</si>
  <si>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</si>
  <si>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</si>
  <si>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</si>
  <si>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</si>
  <si>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</si>
  <si>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</si>
  <si>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</si>
  <si>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1.06.06.02.3.10.0.000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</si>
  <si>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</si>
  <si>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</si>
  <si>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</si>
  <si>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</si>
  <si>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</si>
  <si>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</si>
  <si>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</si>
  <si>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</si>
  <si>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</si>
  <si>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1.11.05.01.3.10.0.000</t>
  </si>
  <si>
    <t>1.2.0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</si>
  <si>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</si>
  <si>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</si>
  <si>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</si>
  <si>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</si>
  <si>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</si>
  <si>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</si>
  <si>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</si>
  <si>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1.13.00.00.0.00.0.000</t>
  </si>
  <si>
    <t>ДОХОДЫ ОТ ОКАЗАНИЯ ПЛАТНЫХ УСЛУГ (РАБОТ) И КОМПЕНСАЦИИ ЗАТРАТ ГОСУДАРСТВА</t>
  </si>
  <si>
    <t>1.13.02.00.0.00.0.000</t>
  </si>
  <si>
    <t>Доходы от компенсации затрат государства</t>
  </si>
  <si>
    <t>1.13.02.99.5.10.0.000</t>
  </si>
  <si>
    <t>1.3.0</t>
  </si>
  <si>
    <t>Прочие доходы от компенсации затрат бюджетов поселений</t>
  </si>
  <si>
    <t>1.14.00.00.0.00.0.000</t>
  </si>
  <si>
    <t>ДОХОДЫ ОТ ПРОДАЖИ МАТЕРИАЛЬНЫХ И НЕМАТЕРИАЛЬНЫХ АКТИВОВ</t>
  </si>
  <si>
    <t>1.14.02.00.0.00.0.000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</si>
  <si>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</si>
  <si>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1.14.02.05.3.10.0.000</t>
  </si>
  <si>
    <t>4.1.0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</si>
  <si>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</si>
  <si>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</si>
  <si>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</si>
  <si>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1.14.06.01.3.10.0.000</t>
  </si>
  <si>
    <t>4.3.0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</si>
  <si>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</si>
  <si>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1.15.00.00.0.00.0.000</t>
  </si>
  <si>
    <t>АДМИНИСТРАТИВНЫЕ ПЛАТЕЖИ И СБОРЫ</t>
  </si>
  <si>
    <t>1.15.02.00.0.00.0.000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</si>
  <si>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</si>
  <si>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</si>
  <si>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1.4.0</t>
  </si>
  <si>
    <t>Платежи, взимаемые органами местного самоуправления (организациями) поселений за выполнение определенных функций</t>
  </si>
  <si>
    <t>1.17.00.00.0.00.0.000</t>
  </si>
  <si>
    <t>ПРОЧИЕ НЕНАЛОГОВЫЕ ДОХОДЫ</t>
  </si>
  <si>
    <t>1.17.05.00.0.00.0.000</t>
  </si>
  <si>
    <t>Прочие неналоговые доходы</t>
  </si>
  <si>
    <t>1.17.05.05.0.10.0.000</t>
  </si>
  <si>
    <t>1.8.0</t>
  </si>
  <si>
    <t>Прочие неналоговые доходы бюджетов поселений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</si>
  <si>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</si>
  <si>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</si>
  <si>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</si>
  <si>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</si>
  <si>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</si>
  <si>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1.5.1</t>
  </si>
  <si>
    <t>Дотации бюджетам субъектов Российской Федерации и муниципальных образований</t>
  </si>
  <si>
    <t>2.02.01.00.1.10.0.000</t>
  </si>
  <si>
    <t>Дотации бюджетам поселений на выравнивание бюджетной обеспеченности</t>
  </si>
  <si>
    <t>2.02.02.00.0.00.0.000</t>
  </si>
  <si>
    <t>Субсидии бюджетам субъектов Российской Федерации и муниципальных образований (межбюджетные субсидии)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</si>
  <si>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</si>
  <si>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</si>
  <si>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2.02.02.08.8.10.0.000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</si>
  <si>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</si>
  <si>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</si>
  <si>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</si>
  <si>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</si>
  <si>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</si>
  <si>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</si>
  <si>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</si>
  <si>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</si>
  <si>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</si>
  <si>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</si>
  <si>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</si>
  <si>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2.02.04.00.0.00.0.000</t>
  </si>
  <si>
    <t>Иные межбюджетные трансферты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</si>
  <si>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</si>
  <si>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</si>
  <si>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</si>
  <si>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</si>
  <si>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</si>
  <si>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</si>
  <si>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Налог на доходы физических лиц</t>
  </si>
  <si>
    <t>1.01.02.00.0.01.0.000</t>
  </si>
  <si>
    <t>Транспортный налог</t>
  </si>
  <si>
    <t>1.06.04.00.0.02.0.000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</si>
  <si>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</si>
  <si>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1.08.04.00.0.01.0.000</t>
  </si>
  <si>
    <t>ДОХОДЫ, ВСЕГО</t>
  </si>
  <si>
    <t>Наименование показателя</t>
  </si>
  <si>
    <t>Код бюджетной классификации</t>
  </si>
  <si>
    <t>Исполнено, тыс.руб.</t>
  </si>
  <si>
    <t xml:space="preserve">                                                                          Приложение  3.1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</si>
  <si>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</si>
  <si>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</si>
  <si>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</si>
  <si>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</si>
  <si>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</si>
  <si>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Доходы бюджета муниципального образования Гостицкое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</si>
  <si>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</si>
  <si>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</si>
  <si>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за 2013 год по кодам видов доходов, подвидов доходов,</t>
  </si>
  <si>
    <t xml:space="preserve">                                                                          от              №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</si>
</sst>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1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right" vertical="center" wrapText="1"/>
    </xf>
    <xf numFmtId="165" fontId="8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71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 customHeight="1" outlineLevelRow="6"/>
  <cols>
    <col min="1" max="1" width="51.8515625" style="0" customWidth="1"/>
    <col min="2" max="2" width="16.7109375" style="0" customWidth="1"/>
    <col min="3" max="3" width="6.00390625" style="0" customWidth="1"/>
    <col min="4" max="4" width="15.421875" style="0" customWidth="1"/>
  </cols>
  <sheetData>
    <row r="1" ht="19.5" customHeight="1">
      <c r="D1" s="10" t="s">
        <v>120</v>
      </c>
    </row>
    <row r="2" ht="17.25" customHeight="1">
      <c r="D2" s="10" t="s">
        <v>121</v>
      </c>
    </row>
    <row r="3" ht="12.75" customHeight="1">
      <c r="D3" s="10" t="s">
        <v>122</v>
      </c>
    </row>
    <row r="4" ht="12.75" customHeight="1">
      <c r="D4" s="10" t="s">
        <v>123</v>
      </c>
    </row>
    <row r="5" spans="1:4" ht="12.75" customHeight="1">
      <c r="A5" s="2"/>
      <c r="B5" s="3"/>
      <c r="C5" s="2"/>
      <c r="D5" s="10" t="s">
        <v>124</v>
      </c>
    </row>
    <row r="6" spans="1:4" ht="12.75" customHeight="1">
      <c r="A6" s="2"/>
      <c r="B6" s="4" t="s">
        <v>0</v>
      </c>
      <c r="C6" s="2"/>
      <c r="D6" s="10" t="s">
        <v>125</v>
      </c>
    </row>
    <row r="7" spans="1:4" ht="17.25" customHeight="1">
      <c r="A7" s="1"/>
      <c r="B7" s="1"/>
      <c r="C7" s="1"/>
      <c r="D7" s="10" t="s">
        <v>130</v>
      </c>
    </row>
    <row r="8" spans="2:4" ht="12.75" customHeight="1">
      <c r="B8" s="29"/>
      <c r="C8" s="29"/>
      <c r="D8" s="29"/>
    </row>
    <row r="9" spans="2:4" ht="12.75" customHeight="1">
      <c r="B9" s="5"/>
      <c r="C9" s="5"/>
      <c r="D9" s="5"/>
    </row>
    <row r="10" spans="1:4" ht="12.75" customHeight="1">
      <c r="A10" s="32" t="s">
        <v>126</v>
      </c>
      <c r="B10" s="33"/>
      <c r="C10" s="33"/>
      <c r="D10" s="33"/>
    </row>
    <row r="11" spans="1:4" ht="12.75" customHeight="1">
      <c r="A11" s="32" t="s">
        <v>127</v>
      </c>
      <c r="B11" s="34"/>
      <c r="C11" s="34"/>
      <c r="D11" s="34"/>
    </row>
    <row r="12" spans="1:4" ht="12.75" customHeight="1">
      <c r="A12" s="32" t="s">
        <v>129</v>
      </c>
      <c r="B12" s="34"/>
      <c r="C12" s="34"/>
      <c r="D12" s="34"/>
    </row>
    <row r="13" spans="1:4" ht="14.25" customHeight="1">
      <c r="A13" s="32" t="s">
        <v>128</v>
      </c>
      <c r="B13" s="34"/>
      <c r="C13" s="34"/>
      <c r="D13" s="34"/>
    </row>
    <row r="14" spans="1:4" ht="13.5" thickBot="1">
      <c r="A14" s="1"/>
      <c r="B14" s="1"/>
      <c r="C14" s="1"/>
      <c r="D14" s="1"/>
    </row>
    <row r="15" spans="1:4" ht="26.25" thickBot="1">
      <c r="A15" s="11" t="s">
        <v>117</v>
      </c>
      <c r="B15" s="30" t="s">
        <v>118</v>
      </c>
      <c r="C15" s="31"/>
      <c r="D15" s="14" t="s">
        <v>119</v>
      </c>
    </row>
    <row r="16" spans="1:4" ht="17.25" customHeight="1">
      <c r="A16" s="18" t="s">
        <v>3</v>
      </c>
      <c r="B16" s="19" t="s">
        <v>1</v>
      </c>
      <c r="C16" s="20" t="s">
        <v>2</v>
      </c>
      <c r="D16" s="21">
        <f>D17+D21+D30+D33+D39+D42+D47+D50</f>
        <v>4802.699999999999</v>
      </c>
    </row>
    <row r="17" spans="1:4" ht="15.75" customHeight="1" outlineLevel="1">
      <c r="A17" s="12" t="s">
        <v>5</v>
      </c>
      <c r="B17" s="8" t="s">
        <v>4</v>
      </c>
      <c r="C17" s="7" t="s">
        <v>2</v>
      </c>
      <c r="D17" s="15">
        <f>D18</f>
        <v>936.9000000000001</v>
      </c>
    </row>
    <row r="18" spans="1:4" ht="15.75" customHeight="1" outlineLevel="2">
      <c r="A18" s="12" t="s">
        <v>110</v>
      </c>
      <c r="B18" s="8" t="s">
        <v>111</v>
      </c>
      <c r="C18" s="7" t="s">
        <v>7</v>
      </c>
      <c r="D18" s="15">
        <f>SUM(D19:D20)</f>
        <v>936.9000000000001</v>
      </c>
    </row>
    <row r="19" spans="1:4" ht="63.75" outlineLevel="6">
      <c r="A19" s="22" t="s">
        <v>8</v>
      </c>
      <c r="B19" s="23" t="s">
        <v>6</v>
      </c>
      <c r="C19" s="24" t="s">
        <v>7</v>
      </c>
      <c r="D19" s="25">
        <v>935.2</v>
      </c>
    </row>
    <row r="20" spans="1:4" ht="38.25" outlineLevel="6">
      <c r="A20" s="22" t="s">
        <v>10</v>
      </c>
      <c r="B20" s="23" t="s">
        <v>9</v>
      </c>
      <c r="C20" s="24" t="s">
        <v>7</v>
      </c>
      <c r="D20" s="25">
        <v>1.7</v>
      </c>
    </row>
    <row r="21" spans="1:4" ht="15" customHeight="1" outlineLevel="1">
      <c r="A21" s="12" t="s">
        <v>12</v>
      </c>
      <c r="B21" s="8" t="s">
        <v>11</v>
      </c>
      <c r="C21" s="7" t="s">
        <v>2</v>
      </c>
      <c r="D21" s="15">
        <f>D22+D24+D27</f>
        <v>1525.8</v>
      </c>
    </row>
    <row r="22" spans="1:4" ht="17.25" customHeight="1" outlineLevel="2">
      <c r="A22" s="12" t="s">
        <v>14</v>
      </c>
      <c r="B22" s="8" t="s">
        <v>13</v>
      </c>
      <c r="C22" s="26" t="s">
        <v>7</v>
      </c>
      <c r="D22" s="15">
        <f>D23</f>
        <v>19.9</v>
      </c>
    </row>
    <row r="23" spans="1:4" ht="38.25" outlineLevel="6">
      <c r="A23" s="22" t="s">
        <v>16</v>
      </c>
      <c r="B23" s="23" t="s">
        <v>15</v>
      </c>
      <c r="C23" s="24" t="s">
        <v>7</v>
      </c>
      <c r="D23" s="25">
        <v>19.9</v>
      </c>
    </row>
    <row r="24" spans="1:4" ht="17.25" customHeight="1" outlineLevel="2">
      <c r="A24" s="12" t="s">
        <v>112</v>
      </c>
      <c r="B24" s="8" t="s">
        <v>113</v>
      </c>
      <c r="C24" s="7" t="s">
        <v>7</v>
      </c>
      <c r="D24" s="15">
        <f>SUM(D25:D26)</f>
        <v>590.9</v>
      </c>
    </row>
    <row r="25" spans="1:4" ht="17.25" customHeight="1" outlineLevel="6">
      <c r="A25" s="22" t="s">
        <v>18</v>
      </c>
      <c r="B25" s="23" t="s">
        <v>17</v>
      </c>
      <c r="C25" s="24" t="s">
        <v>7</v>
      </c>
      <c r="D25" s="25">
        <v>74.1</v>
      </c>
    </row>
    <row r="26" spans="1:4" ht="21" customHeight="1" outlineLevel="6">
      <c r="A26" s="22" t="s">
        <v>20</v>
      </c>
      <c r="B26" s="23" t="s">
        <v>19</v>
      </c>
      <c r="C26" s="24" t="s">
        <v>7</v>
      </c>
      <c r="D26" s="25">
        <v>516.8</v>
      </c>
    </row>
    <row r="27" spans="1:4" ht="17.25" customHeight="1" outlineLevel="2">
      <c r="A27" s="12" t="s">
        <v>22</v>
      </c>
      <c r="B27" s="8" t="s">
        <v>21</v>
      </c>
      <c r="C27" s="7" t="s">
        <v>7</v>
      </c>
      <c r="D27" s="15">
        <f>SUM(D28:D29)</f>
        <v>915</v>
      </c>
    </row>
    <row r="28" spans="1:4" ht="51" outlineLevel="6">
      <c r="A28" s="22" t="s">
        <v>24</v>
      </c>
      <c r="B28" s="23" t="s">
        <v>23</v>
      </c>
      <c r="C28" s="24" t="s">
        <v>7</v>
      </c>
      <c r="D28" s="25">
        <v>232.5</v>
      </c>
    </row>
    <row r="29" spans="1:4" ht="51" outlineLevel="6">
      <c r="A29" s="22" t="s">
        <v>26</v>
      </c>
      <c r="B29" s="23" t="s">
        <v>25</v>
      </c>
      <c r="C29" s="24" t="s">
        <v>7</v>
      </c>
      <c r="D29" s="25">
        <v>682.5</v>
      </c>
    </row>
    <row r="30" spans="1:4" ht="18.75" customHeight="1" outlineLevel="1">
      <c r="A30" s="12" t="s">
        <v>28</v>
      </c>
      <c r="B30" s="8" t="s">
        <v>27</v>
      </c>
      <c r="C30" s="7" t="s">
        <v>2</v>
      </c>
      <c r="D30" s="15">
        <f>D31</f>
        <v>12.2</v>
      </c>
    </row>
    <row r="31" spans="1:4" ht="38.25" outlineLevel="2">
      <c r="A31" s="12" t="s">
        <v>114</v>
      </c>
      <c r="B31" s="8" t="s">
        <v>115</v>
      </c>
      <c r="C31" s="7" t="s">
        <v>7</v>
      </c>
      <c r="D31" s="15">
        <f>D32</f>
        <v>12.2</v>
      </c>
    </row>
    <row r="32" spans="1:4" ht="51" outlineLevel="6">
      <c r="A32" s="22" t="s">
        <v>30</v>
      </c>
      <c r="B32" s="23" t="s">
        <v>29</v>
      </c>
      <c r="C32" s="24" t="s">
        <v>7</v>
      </c>
      <c r="D32" s="25">
        <v>12.2</v>
      </c>
    </row>
    <row r="33" spans="1:4" ht="25.5" outlineLevel="1">
      <c r="A33" s="12" t="s">
        <v>32</v>
      </c>
      <c r="B33" s="8" t="s">
        <v>31</v>
      </c>
      <c r="C33" s="7" t="s">
        <v>2</v>
      </c>
      <c r="D33" s="15">
        <f>D34+D37</f>
        <v>1564.3</v>
      </c>
    </row>
    <row r="34" spans="1:4" ht="76.5" outlineLevel="2">
      <c r="A34" s="13" t="s">
        <v>34</v>
      </c>
      <c r="B34" s="8" t="s">
        <v>33</v>
      </c>
      <c r="C34" s="26" t="s">
        <v>36</v>
      </c>
      <c r="D34" s="15">
        <f>SUM(D35:D36)</f>
        <v>1481.3</v>
      </c>
    </row>
    <row r="35" spans="1:4" ht="63.75" outlineLevel="6">
      <c r="A35" s="27" t="s">
        <v>37</v>
      </c>
      <c r="B35" s="23" t="s">
        <v>35</v>
      </c>
      <c r="C35" s="24" t="s">
        <v>36</v>
      </c>
      <c r="D35" s="25">
        <v>889.9</v>
      </c>
    </row>
    <row r="36" spans="1:4" ht="51" outlineLevel="6">
      <c r="A36" s="22" t="s">
        <v>39</v>
      </c>
      <c r="B36" s="23" t="s">
        <v>38</v>
      </c>
      <c r="C36" s="24" t="s">
        <v>36</v>
      </c>
      <c r="D36" s="25">
        <v>591.4</v>
      </c>
    </row>
    <row r="37" spans="1:4" ht="64.5" customHeight="1" outlineLevel="2">
      <c r="A37" s="13" t="s">
        <v>41</v>
      </c>
      <c r="B37" s="8" t="s">
        <v>40</v>
      </c>
      <c r="C37" s="6" t="s">
        <v>36</v>
      </c>
      <c r="D37" s="15">
        <f>D38</f>
        <v>83</v>
      </c>
    </row>
    <row r="38" spans="1:4" ht="63.75" outlineLevel="6">
      <c r="A38" s="22" t="s">
        <v>43</v>
      </c>
      <c r="B38" s="23" t="s">
        <v>42</v>
      </c>
      <c r="C38" s="24" t="s">
        <v>36</v>
      </c>
      <c r="D38" s="25">
        <v>83</v>
      </c>
    </row>
    <row r="39" spans="1:4" ht="25.5" outlineLevel="1">
      <c r="A39" s="12" t="s">
        <v>45</v>
      </c>
      <c r="B39" s="8" t="s">
        <v>44</v>
      </c>
      <c r="C39" s="7" t="s">
        <v>2</v>
      </c>
      <c r="D39" s="15">
        <f>D40</f>
        <v>22.5</v>
      </c>
    </row>
    <row r="40" spans="1:4" ht="16.5" customHeight="1" outlineLevel="2">
      <c r="A40" s="12" t="s">
        <v>47</v>
      </c>
      <c r="B40" s="8" t="s">
        <v>46</v>
      </c>
      <c r="C40" s="26" t="s">
        <v>49</v>
      </c>
      <c r="D40" s="15">
        <f>D41</f>
        <v>22.5</v>
      </c>
    </row>
    <row r="41" spans="1:4" ht="18.75" customHeight="1" outlineLevel="6">
      <c r="A41" s="22" t="s">
        <v>50</v>
      </c>
      <c r="B41" s="23" t="s">
        <v>48</v>
      </c>
      <c r="C41" s="24" t="s">
        <v>49</v>
      </c>
      <c r="D41" s="25">
        <v>22.5</v>
      </c>
    </row>
    <row r="42" spans="1:4" ht="25.5" outlineLevel="1">
      <c r="A42" s="12" t="s">
        <v>52</v>
      </c>
      <c r="B42" s="8" t="s">
        <v>51</v>
      </c>
      <c r="C42" s="7" t="s">
        <v>2</v>
      </c>
      <c r="D42" s="15">
        <f>D43+D45</f>
        <v>496.2</v>
      </c>
    </row>
    <row r="43" spans="1:4" ht="65.25" customHeight="1" outlineLevel="2">
      <c r="A43" s="12" t="s">
        <v>54</v>
      </c>
      <c r="B43" s="8" t="s">
        <v>53</v>
      </c>
      <c r="C43" s="7" t="s">
        <v>2</v>
      </c>
      <c r="D43" s="15">
        <f>D44</f>
        <v>484.2</v>
      </c>
    </row>
    <row r="44" spans="1:4" ht="38.25" outlineLevel="6">
      <c r="A44" s="22" t="s">
        <v>57</v>
      </c>
      <c r="B44" s="23" t="s">
        <v>55</v>
      </c>
      <c r="C44" s="24" t="s">
        <v>56</v>
      </c>
      <c r="D44" s="25">
        <v>484.2</v>
      </c>
    </row>
    <row r="45" spans="1:4" ht="51" outlineLevel="2">
      <c r="A45" s="12" t="s">
        <v>59</v>
      </c>
      <c r="B45" s="8" t="s">
        <v>58</v>
      </c>
      <c r="C45" s="26" t="s">
        <v>61</v>
      </c>
      <c r="D45" s="15">
        <f>D46</f>
        <v>12</v>
      </c>
    </row>
    <row r="46" spans="1:4" ht="38.25" outlineLevel="6">
      <c r="A46" s="22" t="s">
        <v>62</v>
      </c>
      <c r="B46" s="23" t="s">
        <v>60</v>
      </c>
      <c r="C46" s="24" t="s">
        <v>61</v>
      </c>
      <c r="D46" s="25">
        <v>12</v>
      </c>
    </row>
    <row r="47" spans="1:4" ht="20.25" customHeight="1" outlineLevel="1">
      <c r="A47" s="12" t="s">
        <v>64</v>
      </c>
      <c r="B47" s="8" t="s">
        <v>63</v>
      </c>
      <c r="C47" s="7" t="s">
        <v>2</v>
      </c>
      <c r="D47" s="15">
        <f>D48</f>
        <v>5.9</v>
      </c>
    </row>
    <row r="48" spans="1:4" ht="38.25" outlineLevel="2">
      <c r="A48" s="12" t="s">
        <v>66</v>
      </c>
      <c r="B48" s="8" t="s">
        <v>65</v>
      </c>
      <c r="C48" s="26" t="s">
        <v>68</v>
      </c>
      <c r="D48" s="15">
        <f>D49</f>
        <v>5.9</v>
      </c>
    </row>
    <row r="49" spans="1:4" ht="25.5" outlineLevel="6">
      <c r="A49" s="22" t="s">
        <v>69</v>
      </c>
      <c r="B49" s="23" t="s">
        <v>67</v>
      </c>
      <c r="C49" s="24" t="s">
        <v>68</v>
      </c>
      <c r="D49" s="25">
        <v>5.9</v>
      </c>
    </row>
    <row r="50" spans="1:4" ht="15" customHeight="1" outlineLevel="1">
      <c r="A50" s="12" t="s">
        <v>71</v>
      </c>
      <c r="B50" s="8" t="s">
        <v>70</v>
      </c>
      <c r="C50" s="7" t="s">
        <v>2</v>
      </c>
      <c r="D50" s="15">
        <f>D51</f>
        <v>238.9</v>
      </c>
    </row>
    <row r="51" spans="1:4" ht="18.75" customHeight="1" outlineLevel="2">
      <c r="A51" s="12" t="s">
        <v>73</v>
      </c>
      <c r="B51" s="8" t="s">
        <v>72</v>
      </c>
      <c r="C51" s="26" t="s">
        <v>75</v>
      </c>
      <c r="D51" s="15">
        <f>D52</f>
        <v>238.9</v>
      </c>
    </row>
    <row r="52" spans="1:4" ht="15.75" customHeight="1" outlineLevel="6">
      <c r="A52" s="22" t="s">
        <v>76</v>
      </c>
      <c r="B52" s="23" t="s">
        <v>74</v>
      </c>
      <c r="C52" s="24" t="s">
        <v>75</v>
      </c>
      <c r="D52" s="25">
        <v>238.9</v>
      </c>
    </row>
    <row r="53" spans="1:4" ht="15" customHeight="1">
      <c r="A53" s="12" t="s">
        <v>78</v>
      </c>
      <c r="B53" s="8" t="s">
        <v>77</v>
      </c>
      <c r="C53" s="7" t="s">
        <v>2</v>
      </c>
      <c r="D53" s="15">
        <f>D54+D67</f>
        <v>27338.100000000002</v>
      </c>
    </row>
    <row r="54" spans="1:4" ht="25.5" outlineLevel="1">
      <c r="A54" s="12" t="s">
        <v>80</v>
      </c>
      <c r="B54" s="8" t="s">
        <v>79</v>
      </c>
      <c r="C54" s="7" t="s">
        <v>2</v>
      </c>
      <c r="D54" s="15">
        <f>D55+D57+D62+D65</f>
        <v>27340.9</v>
      </c>
    </row>
    <row r="55" spans="1:4" ht="25.5" outlineLevel="2">
      <c r="A55" s="12" t="s">
        <v>83</v>
      </c>
      <c r="B55" s="8" t="s">
        <v>81</v>
      </c>
      <c r="C55" s="7" t="s">
        <v>82</v>
      </c>
      <c r="D55" s="15">
        <f>D56</f>
        <v>3822</v>
      </c>
    </row>
    <row r="56" spans="1:4" ht="25.5" outlineLevel="6">
      <c r="A56" s="22" t="s">
        <v>85</v>
      </c>
      <c r="B56" s="23" t="s">
        <v>84</v>
      </c>
      <c r="C56" s="24" t="s">
        <v>82</v>
      </c>
      <c r="D56" s="25">
        <v>3822</v>
      </c>
    </row>
    <row r="57" spans="1:4" ht="25.5" outlineLevel="2">
      <c r="A57" s="12" t="s">
        <v>87</v>
      </c>
      <c r="B57" s="8" t="s">
        <v>86</v>
      </c>
      <c r="C57" s="26" t="s">
        <v>82</v>
      </c>
      <c r="D57" s="15">
        <f>SUM(D58:D61)</f>
        <v>21959.7</v>
      </c>
    </row>
    <row r="58" spans="1:4" ht="38.25" outlineLevel="6">
      <c r="A58" s="22" t="s">
        <v>89</v>
      </c>
      <c r="B58" s="23" t="s">
        <v>88</v>
      </c>
      <c r="C58" s="24" t="s">
        <v>82</v>
      </c>
      <c r="D58" s="25">
        <v>19791</v>
      </c>
    </row>
    <row r="59" spans="1:4" ht="63.75" outlineLevel="6">
      <c r="A59" s="27" t="s">
        <v>91</v>
      </c>
      <c r="B59" s="23" t="s">
        <v>90</v>
      </c>
      <c r="C59" s="24" t="s">
        <v>82</v>
      </c>
      <c r="D59" s="25">
        <v>478</v>
      </c>
    </row>
    <row r="60" spans="1:4" ht="42" customHeight="1" outlineLevel="6">
      <c r="A60" s="22" t="s">
        <v>93</v>
      </c>
      <c r="B60" s="23" t="s">
        <v>92</v>
      </c>
      <c r="C60" s="24" t="s">
        <v>82</v>
      </c>
      <c r="D60" s="25">
        <v>645.8</v>
      </c>
    </row>
    <row r="61" spans="1:4" ht="18.75" customHeight="1" outlineLevel="6">
      <c r="A61" s="22" t="s">
        <v>95</v>
      </c>
      <c r="B61" s="23" t="s">
        <v>94</v>
      </c>
      <c r="C61" s="24" t="s">
        <v>82</v>
      </c>
      <c r="D61" s="25">
        <v>1044.9</v>
      </c>
    </row>
    <row r="62" spans="1:4" ht="25.5" outlineLevel="2">
      <c r="A62" s="12" t="s">
        <v>97</v>
      </c>
      <c r="B62" s="8" t="s">
        <v>96</v>
      </c>
      <c r="C62" s="7" t="s">
        <v>82</v>
      </c>
      <c r="D62" s="15">
        <f>SUM(D63:D64)</f>
        <v>96.9</v>
      </c>
    </row>
    <row r="63" spans="1:4" ht="38.25" outlineLevel="6">
      <c r="A63" s="22" t="s">
        <v>99</v>
      </c>
      <c r="B63" s="23" t="s">
        <v>98</v>
      </c>
      <c r="C63" s="24" t="s">
        <v>82</v>
      </c>
      <c r="D63" s="25">
        <v>95.9</v>
      </c>
    </row>
    <row r="64" spans="1:4" ht="25.5" outlineLevel="6">
      <c r="A64" s="22" t="s">
        <v>101</v>
      </c>
      <c r="B64" s="23" t="s">
        <v>100</v>
      </c>
      <c r="C64" s="24" t="s">
        <v>82</v>
      </c>
      <c r="D64" s="25">
        <v>1</v>
      </c>
    </row>
    <row r="65" spans="1:4" ht="15.75" customHeight="1" outlineLevel="2">
      <c r="A65" s="12" t="s">
        <v>103</v>
      </c>
      <c r="B65" s="8" t="s">
        <v>102</v>
      </c>
      <c r="C65" s="26" t="s">
        <v>82</v>
      </c>
      <c r="D65" s="15">
        <f>SUM(D66)</f>
        <v>1462.3</v>
      </c>
    </row>
    <row r="66" spans="1:4" ht="25.5" outlineLevel="6">
      <c r="A66" s="22" t="s">
        <v>105</v>
      </c>
      <c r="B66" s="23" t="s">
        <v>104</v>
      </c>
      <c r="C66" s="24" t="s">
        <v>82</v>
      </c>
      <c r="D66" s="25">
        <v>1462.3</v>
      </c>
    </row>
    <row r="67" spans="1:4" ht="38.25" outlineLevel="1">
      <c r="A67" s="12" t="s">
        <v>107</v>
      </c>
      <c r="B67" s="8" t="s">
        <v>106</v>
      </c>
      <c r="C67" s="7" t="s">
        <v>2</v>
      </c>
      <c r="D67" s="15">
        <f>D68</f>
        <v>-2.8</v>
      </c>
    </row>
    <row r="68" spans="1:4" ht="38.25" outlineLevel="6">
      <c r="A68" s="22" t="s">
        <v>109</v>
      </c>
      <c r="B68" s="23" t="s">
        <v>108</v>
      </c>
      <c r="C68" s="24" t="s">
        <v>82</v>
      </c>
      <c r="D68" s="25">
        <v>-2.8</v>
      </c>
    </row>
    <row r="69" spans="1:4" ht="17.25" thickBot="1">
      <c r="A69" s="28" t="s">
        <v>116</v>
      </c>
      <c r="B69" s="9"/>
      <c r="C69" s="17"/>
      <c r="D69" s="16">
        <f>D53+D16</f>
        <v>32140.800000000003</v>
      </c>
    </row>
    <row r="70" ht="42.75" customHeight="1">
      <c r="B70" s="1"/>
    </row>
    <row r="71" ht="42.75" customHeight="1">
      <c r="B71" s="1"/>
    </row>
  </sheetData>
  <sheetProtection/>
  <mergeCells count="6">
    <mergeCell ref="B8:D8"/>
    <mergeCell ref="B15:C15"/>
    <mergeCell ref="A10:D10"/>
    <mergeCell ref="A11:D11"/>
    <mergeCell ref="A12:D12"/>
    <mergeCell ref="A13:D13"/>
  </mergeCells>
  <printOptions/>
  <pageMargins left="0.7480314960629921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2014-03-27T12:09:16Z</cp:lastPrinted>
  <dcterms:created xsi:type="dcterms:W3CDTF">2002-03-11T10:22:12Z</dcterms:created>
  <dcterms:modified xsi:type="dcterms:W3CDTF">2014-04-29T07:18:07Z</dcterms:modified>
  <cp:category/>
  <cp:version/>
  <cp:contentType/>
  <cp:contentStatus/>
</cp:coreProperties>
</file>