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<sst xmlns="http://schemas.openxmlformats.org/spreadsheetml/2006/main" count="39" uniqueCount="39">
  <si>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</si>
  <si>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</si>
  <si>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</si>
  <si>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</si>
  <si>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</si>
  <si>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</si>
  <si>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</si>
  <si>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</si>
  <si>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</si>
  <si>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</si>
  <si>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</si>
  <si>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</si>
  <si>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</si>
  <si>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</si>
  <si>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</si>
  <si>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Доходы от продажи земельных участков</t>
  </si>
  <si>
    <t>Транспортный налог</t>
  </si>
  <si>
    <t>Прочие поступления от использования имущества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</si>
  <si>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</si>
  <si>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</si>
  <si>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</si>
  <si>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</si>
  <si>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Аренда имущества</t>
  </si>
  <si>
    <t>Факт 2012 г.</t>
  </si>
  <si>
    <t>Возврат остатков межбюджетных трансфертов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</si>
  <si>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</si>
  <si>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</si>
  <si>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</si>
  <si>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</si>
  <si>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</si>
  <si>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</si>
  <si>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</si>
  <si>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Исполнение  доходной части бюджета Гостицкого сельского поселения за 2013 год</t>
  </si>
  <si>
    <t>План 2013 г.</t>
  </si>
  <si>
    <t>Факт 2013 г.</t>
  </si>
  <si>
    <t>к плану 2013 г.</t>
  </si>
  <si>
    <t>структура факт 2013</t>
  </si>
  <si>
    <t>Прочие доходы от оказания платных услуг (работ) и компенсации затрат государства</t>
  </si>
  <si>
    <t>к факту 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</si>
</sst>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9"/>
      <color indexed="9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170" fontId="18" fillId="0" borderId="1" xfId="0" applyNumberFormat="1" applyFont="1" applyFill="1" applyBorder="1" applyAlignment="1">
      <alignment horizontal="right" vertical="center" wrapText="1"/>
    </xf>
    <xf numFmtId="170" fontId="18" fillId="0" borderId="2" xfId="0" applyNumberFormat="1" applyFont="1" applyFill="1" applyBorder="1" applyAlignment="1">
      <alignment horizontal="right" vertical="center" wrapText="1"/>
    </xf>
    <xf numFmtId="170" fontId="18" fillId="0" borderId="3" xfId="0" applyNumberFormat="1" applyFont="1" applyFill="1" applyBorder="1" applyAlignment="1">
      <alignment horizontal="right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170" fontId="8" fillId="0" borderId="5" xfId="0" applyNumberFormat="1" applyFont="1" applyFill="1" applyBorder="1" applyAlignment="1">
      <alignment horizontal="right" vertical="center" wrapText="1"/>
    </xf>
    <xf numFmtId="170" fontId="6" fillId="0" borderId="6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165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170" fontId="6" fillId="0" borderId="14" xfId="0" applyNumberFormat="1" applyFont="1" applyFill="1" applyBorder="1" applyAlignment="1">
      <alignment horizontal="right" vertical="center" wrapText="1"/>
    </xf>
    <xf numFmtId="170" fontId="6" fillId="0" borderId="15" xfId="0" applyNumberFormat="1" applyFont="1" applyFill="1" applyBorder="1" applyAlignment="1">
      <alignment horizontal="right" vertical="center" wrapText="1"/>
    </xf>
    <xf numFmtId="170" fontId="8" fillId="0" borderId="5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70" fontId="6" fillId="0" borderId="17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170" fontId="3" fillId="0" borderId="18" xfId="0" applyNumberFormat="1" applyFont="1" applyFill="1" applyBorder="1" applyAlignment="1">
      <alignment horizontal="right" vertical="center" wrapText="1"/>
    </xf>
    <xf numFmtId="170" fontId="3" fillId="0" borderId="8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70" fontId="6" fillId="0" borderId="19" xfId="0" applyNumberFormat="1" applyFont="1" applyFill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left" vertical="center"/>
    </xf>
    <xf numFmtId="170" fontId="18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0" borderId="8" xfId="0" applyFont="1" applyBorder="1" applyAlignment="1">
      <alignment/>
    </xf>
    <xf numFmtId="164" fontId="6" fillId="0" borderId="9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70" fontId="6" fillId="0" borderId="28" xfId="0" applyNumberFormat="1" applyFont="1" applyFill="1" applyBorder="1" applyAlignment="1">
      <alignment horizontal="right" vertical="center" wrapText="1"/>
    </xf>
    <xf numFmtId="170" fontId="3" fillId="0" borderId="5" xfId="0" applyNumberFormat="1" applyFont="1" applyFill="1" applyBorder="1" applyAlignment="1">
      <alignment horizontal="righ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170" fontId="8" fillId="0" borderId="4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47.125" style="0" customWidth="1"/>
    <col min="2" max="2" width="13.875" style="0" customWidth="1"/>
    <col min="3" max="4" width="12.25390625" style="0" customWidth="1"/>
    <col min="5" max="5" width="10.125" style="0" customWidth="1"/>
    <col min="6" max="6" width="9.75390625" style="0" customWidth="1"/>
    <col min="7" max="7" width="10.375" style="0" customWidth="1"/>
  </cols>
  <sheetData>
    <row r="1" spans="1:7" s="11" customFormat="1" ht="18">
      <c r="A1" s="9" t="s">
        <v>32</v>
      </c>
      <c r="B1" s="10"/>
      <c r="C1" s="10"/>
      <c r="D1" s="10"/>
      <c r="E1" s="10"/>
      <c r="F1" s="10"/>
      <c r="G1" s="48" t="s">
        <v>26</v>
      </c>
    </row>
    <row r="2" spans="1:7" ht="15.75">
      <c r="A2" s="12"/>
      <c r="B2" s="1"/>
      <c r="C2" s="1"/>
      <c r="D2" s="1"/>
      <c r="E2" s="1"/>
      <c r="F2" s="1"/>
      <c r="G2" s="2" t="s">
        <v>27</v>
      </c>
    </row>
    <row r="3" spans="1:7" ht="21" customHeight="1" thickBot="1">
      <c r="A3" s="6"/>
      <c r="C3" s="3"/>
      <c r="D3" s="3" t="s">
        <v>13</v>
      </c>
      <c r="E3" s="14" t="s">
        <v>14</v>
      </c>
      <c r="G3" s="7"/>
    </row>
    <row r="4" spans="1:8" ht="18.75" customHeight="1">
      <c r="A4" s="53" t="s">
        <v>0</v>
      </c>
      <c r="B4" s="55" t="s">
        <v>23</v>
      </c>
      <c r="C4" s="55" t="s">
        <v>33</v>
      </c>
      <c r="D4" s="55" t="s">
        <v>34</v>
      </c>
      <c r="E4" s="59" t="s">
        <v>11</v>
      </c>
      <c r="F4" s="60"/>
      <c r="G4" s="57" t="s">
        <v>36</v>
      </c>
      <c r="H4" s="58"/>
    </row>
    <row r="5" spans="1:8" ht="22.5" customHeight="1">
      <c r="A5" s="54"/>
      <c r="B5" s="56"/>
      <c r="C5" s="56"/>
      <c r="D5" s="56"/>
      <c r="E5" s="15" t="s">
        <v>35</v>
      </c>
      <c r="F5" s="13" t="s">
        <v>38</v>
      </c>
      <c r="G5" s="49" t="s">
        <v>28</v>
      </c>
      <c r="H5" s="50" t="s">
        <v>29</v>
      </c>
    </row>
    <row r="6" spans="1:8" ht="18" customHeight="1">
      <c r="A6" s="29" t="s">
        <v>6</v>
      </c>
      <c r="B6" s="36">
        <v>810.1</v>
      </c>
      <c r="C6" s="36">
        <v>910.8</v>
      </c>
      <c r="D6" s="36">
        <v>936.9</v>
      </c>
      <c r="E6" s="16">
        <f aca="true" t="shared" si="0" ref="E6:E29">D6/C6*100</f>
        <v>102.86561264822134</v>
      </c>
      <c r="F6" s="17">
        <f aca="true" t="shared" si="1" ref="F6:F29">D6/B6*100</f>
        <v>115.65238859400073</v>
      </c>
      <c r="G6" s="5">
        <f aca="true" t="shared" si="2" ref="G6:G21">D6/$D$21*100</f>
        <v>19.50777687550753</v>
      </c>
      <c r="H6" s="5">
        <f aca="true" t="shared" si="3" ref="H6:H29">D6/$D$29*100</f>
        <v>2.9149865591397845</v>
      </c>
    </row>
    <row r="7" spans="1:8" ht="17.25" customHeight="1" hidden="1">
      <c r="A7" s="30" t="s">
        <v>5</v>
      </c>
      <c r="B7" s="36">
        <v>0</v>
      </c>
      <c r="C7" s="36">
        <v>0</v>
      </c>
      <c r="D7" s="36">
        <v>0</v>
      </c>
      <c r="E7" s="19" t="e">
        <f t="shared" si="0"/>
        <v>#DIV/0!</v>
      </c>
      <c r="F7" s="17" t="e">
        <f t="shared" si="1"/>
        <v>#DIV/0!</v>
      </c>
      <c r="G7" s="5">
        <f t="shared" si="2"/>
        <v>0</v>
      </c>
      <c r="H7" s="5">
        <f t="shared" si="3"/>
        <v>0</v>
      </c>
    </row>
    <row r="8" spans="1:8" ht="15.75" customHeight="1">
      <c r="A8" s="30" t="s">
        <v>1</v>
      </c>
      <c r="B8" s="36">
        <v>39.9</v>
      </c>
      <c r="C8" s="36">
        <v>18.9</v>
      </c>
      <c r="D8" s="36">
        <v>19.9</v>
      </c>
      <c r="E8" s="16">
        <f t="shared" si="0"/>
        <v>105.2910052910053</v>
      </c>
      <c r="F8" s="17">
        <f t="shared" si="1"/>
        <v>49.87468671679198</v>
      </c>
      <c r="G8" s="5">
        <f t="shared" si="2"/>
        <v>0.4143502613113458</v>
      </c>
      <c r="H8" s="5">
        <f t="shared" si="3"/>
        <v>0.061915073675826354</v>
      </c>
    </row>
    <row r="9" spans="1:8" ht="15.75" customHeight="1">
      <c r="A9" s="30" t="s">
        <v>16</v>
      </c>
      <c r="B9" s="36">
        <v>547.7</v>
      </c>
      <c r="C9" s="36">
        <v>548.8</v>
      </c>
      <c r="D9" s="36">
        <v>590.9</v>
      </c>
      <c r="E9" s="16">
        <f t="shared" si="0"/>
        <v>107.67128279883383</v>
      </c>
      <c r="F9" s="17">
        <f t="shared" si="1"/>
        <v>107.88752966952711</v>
      </c>
      <c r="G9" s="5">
        <f t="shared" si="2"/>
        <v>12.303495950194684</v>
      </c>
      <c r="H9" s="5">
        <f t="shared" si="3"/>
        <v>1.838473217841497</v>
      </c>
    </row>
    <row r="10" spans="1:8" ht="17.25" customHeight="1">
      <c r="A10" s="30" t="s">
        <v>2</v>
      </c>
      <c r="B10" s="36">
        <v>905</v>
      </c>
      <c r="C10" s="36">
        <v>906</v>
      </c>
      <c r="D10" s="36">
        <v>915</v>
      </c>
      <c r="E10" s="16">
        <f t="shared" si="0"/>
        <v>100.99337748344371</v>
      </c>
      <c r="F10" s="17">
        <f t="shared" si="1"/>
        <v>101.10497237569061</v>
      </c>
      <c r="G10" s="5">
        <f t="shared" si="2"/>
        <v>19.051783371853336</v>
      </c>
      <c r="H10" s="5">
        <f t="shared" si="3"/>
        <v>2.8468488649940262</v>
      </c>
    </row>
    <row r="11" spans="1:8" ht="14.25" customHeight="1">
      <c r="A11" s="30" t="s">
        <v>12</v>
      </c>
      <c r="B11" s="36">
        <v>19.8</v>
      </c>
      <c r="C11" s="36">
        <v>12</v>
      </c>
      <c r="D11" s="36">
        <v>12.2</v>
      </c>
      <c r="E11" s="16">
        <f t="shared" si="0"/>
        <v>101.66666666666666</v>
      </c>
      <c r="F11" s="17">
        <f t="shared" si="1"/>
        <v>61.61616161616161</v>
      </c>
      <c r="G11" s="5">
        <f t="shared" si="2"/>
        <v>0.2540237782913778</v>
      </c>
      <c r="H11" s="5">
        <f t="shared" si="3"/>
        <v>0.03795798486658701</v>
      </c>
    </row>
    <row r="12" spans="1:8" ht="16.5" customHeight="1">
      <c r="A12" s="31" t="s">
        <v>20</v>
      </c>
      <c r="B12" s="36">
        <v>522.4</v>
      </c>
      <c r="C12" s="36">
        <v>882</v>
      </c>
      <c r="D12" s="36">
        <v>889.9</v>
      </c>
      <c r="E12" s="16">
        <f t="shared" si="0"/>
        <v>100.8956916099773</v>
      </c>
      <c r="F12" s="17">
        <f t="shared" si="1"/>
        <v>170.34839203675344</v>
      </c>
      <c r="G12" s="5">
        <f t="shared" si="2"/>
        <v>18.529160680450584</v>
      </c>
      <c r="H12" s="5">
        <f t="shared" si="3"/>
        <v>2.768754978096376</v>
      </c>
    </row>
    <row r="13" spans="1:8" ht="16.5" customHeight="1">
      <c r="A13" s="30" t="s">
        <v>22</v>
      </c>
      <c r="B13" s="36">
        <v>828.6</v>
      </c>
      <c r="C13" s="36">
        <v>614.7</v>
      </c>
      <c r="D13" s="36">
        <v>591.4</v>
      </c>
      <c r="E13" s="16">
        <f t="shared" si="0"/>
        <v>96.20953310557995</v>
      </c>
      <c r="F13" s="17">
        <f t="shared" si="1"/>
        <v>71.37340091720975</v>
      </c>
      <c r="G13" s="5">
        <f t="shared" si="2"/>
        <v>12.313906760780396</v>
      </c>
      <c r="H13" s="5">
        <f t="shared" si="3"/>
        <v>1.8400288729589802</v>
      </c>
    </row>
    <row r="14" spans="1:8" ht="16.5" customHeight="1">
      <c r="A14" s="30" t="s">
        <v>17</v>
      </c>
      <c r="B14" s="36">
        <v>28.3</v>
      </c>
      <c r="C14" s="36">
        <v>76.7</v>
      </c>
      <c r="D14" s="36">
        <v>83</v>
      </c>
      <c r="E14" s="16">
        <f t="shared" si="0"/>
        <v>108.21382007822686</v>
      </c>
      <c r="F14" s="17">
        <f t="shared" si="1"/>
        <v>293.28621908127207</v>
      </c>
      <c r="G14" s="5">
        <f t="shared" si="2"/>
        <v>1.7281945572282262</v>
      </c>
      <c r="H14" s="5">
        <f t="shared" si="3"/>
        <v>0.25823874950219033</v>
      </c>
    </row>
    <row r="15" spans="1:8" ht="27.75" customHeight="1">
      <c r="A15" s="31" t="s">
        <v>37</v>
      </c>
      <c r="B15" s="36">
        <v>0</v>
      </c>
      <c r="C15" s="36">
        <v>22.5</v>
      </c>
      <c r="D15" s="36">
        <v>22.5</v>
      </c>
      <c r="E15" s="16">
        <f t="shared" si="0"/>
        <v>100</v>
      </c>
      <c r="F15" s="18" t="e">
        <f t="shared" si="1"/>
        <v>#DIV/0!</v>
      </c>
      <c r="G15" s="5">
        <f t="shared" si="2"/>
        <v>0.46848647635704926</v>
      </c>
      <c r="H15" s="5">
        <f t="shared" si="3"/>
        <v>0.07000448028673834</v>
      </c>
    </row>
    <row r="16" spans="1:8" ht="15">
      <c r="A16" s="32" t="s">
        <v>21</v>
      </c>
      <c r="B16" s="37">
        <v>196.5</v>
      </c>
      <c r="C16" s="37">
        <v>1340</v>
      </c>
      <c r="D16" s="37">
        <v>484.2</v>
      </c>
      <c r="E16" s="16">
        <f t="shared" si="0"/>
        <v>36.134328358208954</v>
      </c>
      <c r="F16" s="17">
        <f t="shared" si="1"/>
        <v>246.41221374045804</v>
      </c>
      <c r="G16" s="5">
        <f t="shared" si="2"/>
        <v>10.0818289712037</v>
      </c>
      <c r="H16" s="5">
        <f t="shared" si="3"/>
        <v>1.506496415770609</v>
      </c>
    </row>
    <row r="17" spans="1:8" ht="15">
      <c r="A17" s="32" t="s">
        <v>15</v>
      </c>
      <c r="B17" s="37">
        <v>200.4</v>
      </c>
      <c r="C17" s="37">
        <v>12</v>
      </c>
      <c r="D17" s="37">
        <v>12</v>
      </c>
      <c r="E17" s="16">
        <f t="shared" si="0"/>
        <v>100</v>
      </c>
      <c r="F17" s="17">
        <f t="shared" si="1"/>
        <v>5.9880239520958085</v>
      </c>
      <c r="G17" s="5">
        <f t="shared" si="2"/>
        <v>0.24985945405709295</v>
      </c>
      <c r="H17" s="5">
        <f t="shared" si="3"/>
        <v>0.037335722819593783</v>
      </c>
    </row>
    <row r="18" spans="1:8" ht="17.25" customHeight="1">
      <c r="A18" s="32" t="s">
        <v>3</v>
      </c>
      <c r="B18" s="37">
        <v>2</v>
      </c>
      <c r="C18" s="37">
        <v>6.2</v>
      </c>
      <c r="D18" s="37">
        <v>5.9</v>
      </c>
      <c r="E18" s="16">
        <f t="shared" si="0"/>
        <v>95.16129032258065</v>
      </c>
      <c r="F18" s="17">
        <f t="shared" si="1"/>
        <v>295</v>
      </c>
      <c r="G18" s="5">
        <f t="shared" si="2"/>
        <v>0.12284756491140404</v>
      </c>
      <c r="H18" s="5">
        <f t="shared" si="3"/>
        <v>0.018356730386300278</v>
      </c>
    </row>
    <row r="19" spans="1:8" ht="17.25" customHeight="1" hidden="1">
      <c r="A19" s="32" t="s">
        <v>8</v>
      </c>
      <c r="B19" s="37">
        <v>0</v>
      </c>
      <c r="C19" s="37">
        <v>0</v>
      </c>
      <c r="D19" s="37">
        <v>0</v>
      </c>
      <c r="E19" s="20" t="e">
        <f t="shared" si="0"/>
        <v>#DIV/0!</v>
      </c>
      <c r="F19" s="17" t="e">
        <f t="shared" si="1"/>
        <v>#DIV/0!</v>
      </c>
      <c r="G19" s="5">
        <f t="shared" si="2"/>
        <v>0</v>
      </c>
      <c r="H19" s="5">
        <f t="shared" si="3"/>
        <v>0</v>
      </c>
    </row>
    <row r="20" spans="1:8" ht="17.25" customHeight="1" thickBot="1">
      <c r="A20" s="33" t="s">
        <v>19</v>
      </c>
      <c r="B20" s="37">
        <v>17.5</v>
      </c>
      <c r="C20" s="37">
        <v>239</v>
      </c>
      <c r="D20" s="37">
        <v>238.9</v>
      </c>
      <c r="E20" s="25">
        <f t="shared" si="0"/>
        <v>99.95815899581591</v>
      </c>
      <c r="F20" s="17">
        <f t="shared" si="1"/>
        <v>1365.142857142857</v>
      </c>
      <c r="G20" s="5">
        <f t="shared" si="2"/>
        <v>4.974285297853291</v>
      </c>
      <c r="H20" s="5">
        <f t="shared" si="3"/>
        <v>0.7432920151334129</v>
      </c>
    </row>
    <row r="21" spans="1:8" ht="17.25" customHeight="1" thickBot="1">
      <c r="A21" s="34" t="s">
        <v>31</v>
      </c>
      <c r="B21" s="38">
        <f>SUM(B6:B20)</f>
        <v>4118.2</v>
      </c>
      <c r="C21" s="38">
        <f>SUM(C6:C20)</f>
        <v>5589.599999999999</v>
      </c>
      <c r="D21" s="38">
        <f>SUM(D6:D20)</f>
        <v>4802.699999999999</v>
      </c>
      <c r="E21" s="21">
        <f t="shared" si="0"/>
        <v>85.92206955775009</v>
      </c>
      <c r="F21" s="22">
        <f t="shared" si="1"/>
        <v>116.621339420135</v>
      </c>
      <c r="G21" s="26">
        <f t="shared" si="2"/>
        <v>100</v>
      </c>
      <c r="H21" s="27">
        <f t="shared" si="3"/>
        <v>14.94268966547192</v>
      </c>
    </row>
    <row r="22" spans="1:8" ht="15">
      <c r="A22" s="35" t="s">
        <v>9</v>
      </c>
      <c r="B22" s="39">
        <v>8020.1</v>
      </c>
      <c r="C22" s="39">
        <v>3822</v>
      </c>
      <c r="D22" s="39">
        <v>3822</v>
      </c>
      <c r="E22" s="23">
        <f t="shared" si="0"/>
        <v>100</v>
      </c>
      <c r="F22" s="24">
        <f t="shared" si="1"/>
        <v>47.65526614381367</v>
      </c>
      <c r="H22" s="5">
        <f t="shared" si="3"/>
        <v>11.891427718040621</v>
      </c>
    </row>
    <row r="23" spans="1:8" ht="15">
      <c r="A23" s="30" t="s">
        <v>10</v>
      </c>
      <c r="B23" s="36">
        <v>4847.5</v>
      </c>
      <c r="C23" s="36">
        <v>21959.7</v>
      </c>
      <c r="D23" s="36">
        <v>21959.7</v>
      </c>
      <c r="E23" s="23">
        <f t="shared" si="0"/>
        <v>100</v>
      </c>
      <c r="F23" s="17">
        <f t="shared" si="1"/>
        <v>453.0108303249097</v>
      </c>
      <c r="H23" s="5">
        <f t="shared" si="3"/>
        <v>68.32343936678613</v>
      </c>
    </row>
    <row r="24" spans="1:8" ht="15">
      <c r="A24" s="30" t="s">
        <v>7</v>
      </c>
      <c r="B24" s="36">
        <v>95.3</v>
      </c>
      <c r="C24" s="36">
        <v>96.9</v>
      </c>
      <c r="D24" s="36">
        <v>96.9</v>
      </c>
      <c r="E24" s="16">
        <f t="shared" si="0"/>
        <v>100</v>
      </c>
      <c r="F24" s="17">
        <f t="shared" si="1"/>
        <v>101.67890870933893</v>
      </c>
      <c r="H24" s="5">
        <f t="shared" si="3"/>
        <v>0.30148596176821985</v>
      </c>
    </row>
    <row r="25" spans="1:8" ht="16.5" customHeight="1" thickBot="1">
      <c r="A25" s="32" t="s">
        <v>18</v>
      </c>
      <c r="B25" s="37">
        <v>13937</v>
      </c>
      <c r="C25" s="37">
        <v>2000</v>
      </c>
      <c r="D25" s="37">
        <v>1462.3</v>
      </c>
      <c r="E25" s="25">
        <f t="shared" si="0"/>
        <v>73.115</v>
      </c>
      <c r="F25" s="45">
        <f t="shared" si="1"/>
        <v>10.492214967353089</v>
      </c>
      <c r="H25" s="5">
        <f t="shared" si="3"/>
        <v>4.549668956590999</v>
      </c>
    </row>
    <row r="26" spans="1:8" s="44" customFormat="1" ht="24" customHeight="1" thickBot="1">
      <c r="A26" s="63" t="s">
        <v>25</v>
      </c>
      <c r="B26" s="38">
        <f>SUM(B22:B25)</f>
        <v>26899.9</v>
      </c>
      <c r="C26" s="38">
        <f>SUM(C22:C25)</f>
        <v>27878.600000000002</v>
      </c>
      <c r="D26" s="38">
        <f>SUM(D22:D25)</f>
        <v>27340.9</v>
      </c>
      <c r="E26" s="38">
        <f t="shared" si="0"/>
        <v>98.07128048036844</v>
      </c>
      <c r="F26" s="64">
        <f t="shared" si="1"/>
        <v>101.63941129892675</v>
      </c>
      <c r="G26" s="51"/>
      <c r="H26" s="52">
        <f t="shared" si="3"/>
        <v>85.06602200318598</v>
      </c>
    </row>
    <row r="27" spans="1:8" ht="16.5" customHeight="1" thickBot="1">
      <c r="A27" s="46" t="s">
        <v>24</v>
      </c>
      <c r="B27" s="40">
        <v>-2545.3</v>
      </c>
      <c r="C27" s="40">
        <v>0</v>
      </c>
      <c r="D27" s="40">
        <v>-2.8</v>
      </c>
      <c r="E27" s="47" t="e">
        <f t="shared" si="0"/>
        <v>#DIV/0!</v>
      </c>
      <c r="F27" s="61">
        <f t="shared" si="1"/>
        <v>0.11000667897693786</v>
      </c>
      <c r="H27" s="5">
        <f t="shared" si="3"/>
        <v>-0.008711668657905215</v>
      </c>
    </row>
    <row r="28" spans="1:8" ht="21" customHeight="1" thickBot="1">
      <c r="A28" s="34" t="s">
        <v>30</v>
      </c>
      <c r="B28" s="41">
        <f>B27+B26</f>
        <v>24354.600000000002</v>
      </c>
      <c r="C28" s="41">
        <f>C27+C26</f>
        <v>27878.600000000002</v>
      </c>
      <c r="D28" s="38">
        <f>D27+D26</f>
        <v>27338.100000000002</v>
      </c>
      <c r="E28" s="21">
        <f t="shared" si="0"/>
        <v>98.06123693442282</v>
      </c>
      <c r="F28" s="22">
        <f t="shared" si="1"/>
        <v>112.2502525190313</v>
      </c>
      <c r="G28" s="28"/>
      <c r="H28" s="27">
        <f t="shared" si="3"/>
        <v>85.05731033452808</v>
      </c>
    </row>
    <row r="29" spans="1:8" ht="15" thickBot="1">
      <c r="A29" s="34" t="s">
        <v>4</v>
      </c>
      <c r="B29" s="42">
        <f>B28+B21</f>
        <v>28472.800000000003</v>
      </c>
      <c r="C29" s="43">
        <f>C28+C21</f>
        <v>33468.200000000004</v>
      </c>
      <c r="D29" s="62">
        <f>D28+D21</f>
        <v>32140.800000000003</v>
      </c>
      <c r="E29" s="21">
        <f t="shared" si="0"/>
        <v>96.0338470548162</v>
      </c>
      <c r="F29" s="22">
        <f t="shared" si="1"/>
        <v>112.88247028743221</v>
      </c>
      <c r="G29" s="28"/>
      <c r="H29" s="27">
        <f t="shared" si="3"/>
        <v>100</v>
      </c>
    </row>
    <row r="30" spans="1:6" ht="13.5">
      <c r="A30" s="8"/>
      <c r="B30" s="4"/>
      <c r="C30" s="4"/>
      <c r="D30" s="4"/>
      <c r="E30" s="4"/>
      <c r="F30" s="4"/>
    </row>
    <row r="31" spans="1:6" ht="13.5">
      <c r="A31" s="8"/>
      <c r="B31" s="4"/>
      <c r="C31" s="4"/>
      <c r="D31" s="4"/>
      <c r="E31" s="4"/>
      <c r="F31" s="4"/>
    </row>
  </sheetData>
  <mergeCells count="6">
    <mergeCell ref="A4:A5"/>
    <mergeCell ref="B4:B5"/>
    <mergeCell ref="G4:H4"/>
    <mergeCell ref="C4:C5"/>
    <mergeCell ref="D4:D5"/>
    <mergeCell ref="E4:F4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2014-01-28T09:36:01Z</cp:lastPrinted>
  <dcterms:created xsi:type="dcterms:W3CDTF">2006-03-15T08:30:53Z</dcterms:created>
  <dcterms:modified xsi:type="dcterms:W3CDTF">2014-01-28T09:36:10Z</dcterms:modified>
  <cp:category/>
  <cp:version/>
  <cp:contentType/>
  <cp:contentStatus/>
</cp:coreProperties>
</file>