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2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EEB6" lockStructure="1"/>
  <bookViews>
    <workbookView xWindow="15" yWindow="465" windowWidth="19440" windowHeight="9945" tabRatio="615" firstSheet="1" activeTab="1"/>
  </bookViews>
  <sheets>
    <sheet name="Инвентаризация" sheetId="1" state="hidden" r:id="rId1"/>
    <sheet name="Паспорт" sheetId="2" r:id="rId2"/>
  </sheets>
  <calcPr calcId="144525"/>
  <customWorkbookViews>
    <customWorkbookView name="Пользователь - Личное представление" guid="{FC89CBCA-EA52-473F-9B2C-8A362C82E628}" mergeInterval="0" personalView="1" maximized="1" windowWidth="1276" windowHeight="799" tabRatio="615" activeSheetId="2" showComments="commIndAndComment"/>
  </customWorkbookViews>
</workbook>
</file>

<file path=xl/calcChain.xml><?xml version="1.0" encoding="utf-8"?>
<calcChain xmlns="http://schemas.openxmlformats.org/spreadsheetml/2006/main">
  <c r="H374" i="2" l="1"/>
  <c r="H382" i="2"/>
  <c r="H375" i="2"/>
  <c r="H376" i="2"/>
  <c r="H377" i="2"/>
  <c r="H378" i="2"/>
  <c r="H379" i="2"/>
  <c r="H380" i="2"/>
  <c r="H381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373" i="2"/>
  <c r="A374" i="2" l="1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200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1" i="2"/>
  <c r="A202" i="2"/>
  <c r="A203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H409" i="2" l="1"/>
  <c r="A373" i="2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2" l="1"/>
  <c r="G35" i="2"/>
  <c r="F35" i="2"/>
  <c r="C34" i="2"/>
  <c r="C31" i="2"/>
  <c r="C28" i="2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2" l="1"/>
  <c r="A212" i="2"/>
  <c r="A253" i="2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2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2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2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2" l="1"/>
  <c r="I126" i="2"/>
  <c r="F126" i="2"/>
  <c r="E126" i="2"/>
  <c r="G126" i="2"/>
  <c r="H126" i="2"/>
  <c r="C126" i="2"/>
  <c r="B10" i="1" l="1"/>
  <c r="E4" i="1"/>
  <c r="E85" i="2" l="1"/>
  <c r="I85" i="2"/>
  <c r="F85" i="2"/>
  <c r="G85" i="2"/>
  <c r="D85" i="2"/>
  <c r="H85" i="2"/>
  <c r="C85" i="2"/>
  <c r="F4" i="1"/>
  <c r="B108" i="1" l="1"/>
  <c r="B107" i="1"/>
  <c r="A106" i="1"/>
  <c r="A107" i="1"/>
  <c r="A108" i="1" s="1"/>
  <c r="H290" i="2" l="1"/>
  <c r="I331" i="2"/>
  <c r="I290" i="2"/>
  <c r="E331" i="2"/>
  <c r="G290" i="2"/>
  <c r="D331" i="2"/>
  <c r="C249" i="2"/>
  <c r="H249" i="2"/>
  <c r="G331" i="2"/>
  <c r="C290" i="2"/>
  <c r="D249" i="2"/>
  <c r="I249" i="2"/>
  <c r="D290" i="2"/>
  <c r="F290" i="2"/>
  <c r="E290" i="2"/>
  <c r="C331" i="2"/>
  <c r="F249" i="2"/>
  <c r="E249" i="2"/>
  <c r="G249" i="2"/>
  <c r="H331" i="2"/>
  <c r="F331" i="2"/>
  <c r="C208" i="2"/>
  <c r="E167" i="2"/>
  <c r="F208" i="2"/>
  <c r="I167" i="2"/>
  <c r="H208" i="2"/>
  <c r="H167" i="2"/>
  <c r="C167" i="2"/>
  <c r="G208" i="2"/>
  <c r="D167" i="2"/>
  <c r="D208" i="2"/>
  <c r="I208" i="2"/>
  <c r="E208" i="2"/>
  <c r="F167" i="2"/>
  <c r="G167" i="2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guid="{7CDF79D9-8F64-4029-834E-F843B866AEC9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 guid="{BA029221-256E-4098-BE7D-02574B0CFFC4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 guid="{D9A9117D-7FA3-4B95-9E35-63F43632F85B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 guid="{57802707-DCE7-43EC-92C9-CA3CF6FB0575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 guid="{75044CDD-7F82-41E1-9F7E-95C8BE9CE929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 guid="{7BC3B027-961F-4BFC-81BE-B2E48E091485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 guid="{4F1E67E9-1FFB-4F17-AF3B-D8F2393217B0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<sst xmlns="http://schemas.openxmlformats.org/spreadsheetml/2006/main" count="1085" uniqueCount="401">
  <si>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</si>
  <si>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</si>
  <si>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</si>
  <si>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</si>
  <si>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</si>
  <si>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</si>
  <si>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</si>
  <si>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</si>
  <si>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</si>
  <si>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</si>
  <si>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</si>
  <si>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</si>
  <si>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</si>
  <si>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</si>
  <si>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</si>
  <si>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</si>
  <si>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</si>
  <si>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</si>
  <si>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</si>
  <si>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</si>
  <si>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</si>
  <si>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</si>
  <si>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</si>
  <si>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</si>
  <si>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</si>
  <si>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</si>
  <si>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</si>
  <si>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</si>
  <si>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</si>
  <si>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</si>
  <si>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</si>
  <si>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</si>
  <si>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</si>
  <si>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</si>
  <si>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</si>
  <si>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</si>
  <si>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</si>
  <si>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</si>
  <si>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</si>
  <si>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</si>
  <si>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</si>
  <si>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</si>
  <si>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</si>
  <si>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</si>
  <si>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</si>
  <si>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</si>
  <si>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</si>
  <si>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</si>
  <si>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</si>
  <si>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</si>
  <si>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</si>
  <si>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</si>
  <si>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</si>
  <si>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</si>
  <si>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</si>
  <si>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</si>
  <si>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</si>
  <si>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</si>
  <si>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</si>
  <si>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</si>
  <si>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</si>
  <si>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</si>
  <si>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</si>
  <si>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</si>
  <si>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</si>
  <si>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</si>
  <si>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</si>
  <si>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</si>
  <si>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</si>
  <si>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</si>
  <si>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</si>
  <si>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</si>
  <si>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</si>
  <si>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</si>
  <si>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</si>
  <si>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</si>
  <si>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</si>
  <si>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</si>
  <si>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</si>
  <si>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</si>
  <si>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</si>
  <si>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</si>
  <si>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</si>
  <si>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</si>
  <si>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</si>
  <si>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</si>
  <si>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</si>
  <si>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</si>
  <si>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</si>
  <si>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</si>
  <si>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</si>
  <si>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</si>
  <si>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</si>
  <si>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</si>
  <si>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</si>
  <si>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</si>
  <si>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</si>
  <si>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</si>
  <si>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</si>
  <si>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</si>
  <si>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</si>
  <si>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</si>
  <si>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</si>
  <si>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</si>
  <si>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</si>
  <si>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</si>
  <si>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</si>
  <si>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</si>
  <si>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</si>
  <si>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</si>
  <si>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</si>
  <si>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</si>
  <si>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</si>
  <si>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</si>
  <si>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</si>
  <si>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</si>
  <si>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</si>
  <si>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</si>
  <si>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</si>
  <si>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</si>
  <si>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</si>
  <si>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</si>
  <si>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</si>
  <si>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</si>
  <si>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</si>
  <si>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</si>
  <si>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</si>
  <si>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</si>
  <si>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</si>
  <si>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</si>
  <si>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</si>
  <si>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</si>
  <si>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</si>
  <si>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</si>
  <si>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</si>
  <si>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</si>
  <si>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</si>
  <si>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</si>
  <si>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</si>
  <si>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</si>
  <si>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</si>
  <si>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</si>
  <si>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</si>
  <si>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</si>
  <si>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</si>
  <si>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</si>
  <si>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</si>
  <si>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</si>
  <si>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</si>
  <si>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</si>
  <si>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</si>
  <si>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</si>
  <si>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</si>
  <si>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</si>
  <si>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</si>
  <si>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</si>
  <si>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</si>
  <si>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</si>
  <si>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</si>
  <si>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</si>
  <si>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</si>
  <si>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</si>
  <si>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</si>
  <si>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</si>
  <si>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</si>
  <si>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</si>
  <si>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</si>
  <si>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</si>
  <si>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</si>
  <si>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</si>
  <si>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</si>
  <si>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</si>
  <si>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</si>
  <si>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</si>
  <si>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</si>
  <si>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</si>
  <si>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</si>
  <si>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</si>
  <si>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</si>
  <si>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</si>
  <si>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</si>
  <si>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</si>
  <si>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</si>
  <si>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</si>
  <si>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</si>
  <si>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</si>
  <si>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</si>
  <si>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</si>
  <si>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</si>
  <si>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</si>
  <si>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</si>
  <si>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</si>
  <si>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</si>
  <si>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</si>
  <si>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</si>
  <si>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</si>
  <si>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</si>
  <si>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</si>
  <si>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</si>
  <si>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</si>
  <si>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</si>
  <si>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</si>
  <si>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</si>
  <si>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</si>
  <si>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</si>
  <si>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</si>
  <si>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</si>
  <si>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</si>
  <si>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</si>
  <si>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</si>
  <si>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</si>
  <si>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</si>
  <si>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</si>
  <si>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</si>
  <si>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</si>
  <si>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</si>
  <si>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</si>
  <si>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</si>
  <si>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</si>
  <si>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</si>
  <si>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</si>
  <si>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</si>
  <si>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</si>
  <si>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</si>
  <si>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</si>
  <si>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</si>
  <si>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</si>
  <si>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</si>
  <si>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</si>
  <si>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</si>
  <si>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</si>
  <si>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</si>
  <si>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</si>
  <si>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</si>
  <si>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</si>
  <si>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</si>
  <si>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</si>
  <si>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</si>
  <si>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</si>
  <si>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</si>
  <si>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</si>
  <si>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</si>
  <si>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</si>
  <si>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</si>
  <si>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</si>
  <si>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</si>
  <si>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</si>
  <si>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</si>
  <si>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</si>
  <si>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</si>
  <si>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</si>
  <si>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</si>
  <si>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</si>
  <si>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</si>
  <si>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</si>
  <si>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</si>
  <si>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</si>
  <si>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</si>
  <si>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</si>
  <si>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</si>
  <si>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</si>
  <si>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</si>
  <si>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</si>
  <si>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</si>
  <si>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</si>
  <si>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</si>
  <si>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</si>
  <si>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</si>
  <si>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</si>
  <si>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</si>
  <si>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</si>
  <si>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</si>
  <si>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</si>
  <si>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</si>
  <si>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</si>
  <si>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</si>
  <si>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</si>
  <si>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</si>
  <si>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</si>
  <si>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</si>
  <si>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</si>
  <si>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</si>
  <si>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</si>
  <si>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</si>
  <si>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</si>
  <si>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</si>
  <si>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</si>
  <si>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</si>
  <si>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</si>
  <si>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</si>
  <si>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</si>
  <si>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</si>
  <si>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</si>
  <si>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</si>
  <si>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</si>
  <si>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</si>
  <si>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</si>
  <si>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</si>
  <si>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</si>
  <si>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</si>
  <si>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</si>
  <si>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</si>
  <si>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</si>
  <si>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</si>
  <si>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</si>
  <si>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</si>
  <si>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</si>
  <si>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</si>
  <si>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</si>
  <si>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</si>
  <si>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</si>
  <si>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</si>
  <si>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</si>
  <si>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</si>
  <si>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</si>
  <si>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</si>
  <si>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</si>
  <si>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</si>
  <si>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</si>
  <si>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</si>
  <si>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</si>
  <si>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</si>
  <si>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</si>
  <si>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</si>
  <si>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</si>
  <si>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</si>
  <si>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</si>
  <si>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</si>
  <si>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</si>
  <si>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</si>
  <si>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</si>
  <si>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</si>
  <si>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</si>
  <si>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</si>
  <si>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</si>
  <si>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</si>
  <si>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</si>
  <si>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</si>
  <si>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r>
      <t>м</t>
    </r>
    <r>
      <rPr>
        <vertAlign val="superscript"/>
        <sz val="6"/>
        <color theme="1"/>
        <rFont val="Calibri"/>
        <family val="2"/>
        <charset val="204"/>
        <scheme val="minor"/>
      </rPr>
      <t>2</t>
    </r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</si>
  <si>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</si>
  <si>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</si>
  <si>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</si>
  <si>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</si>
  <si>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</si>
  <si>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</si>
  <si>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</si>
  <si>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</si>
  <si>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</si>
  <si>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</si>
  <si>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</si>
  <si>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</si>
  <si>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</si>
  <si>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</si>
  <si>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</si>
  <si>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</si>
  <si>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</si>
  <si>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</si>
  <si>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</si>
  <si>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</si>
  <si>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</si>
  <si>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</si>
  <si>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</si>
  <si>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</si>
  <si>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</si>
  <si>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</si>
  <si>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</si>
  <si>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</si>
  <si>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</si>
  <si>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</si>
  <si>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</si>
  <si>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_______________</t>
  </si>
  <si>
    <t>Гостицкое сельское поселение</t>
  </si>
  <si>
    <t>д.Гостицы, дом 9</t>
  </si>
  <si>
    <t>5577 кв.м</t>
  </si>
  <si>
    <t>администрация Гостицкого сельского поселения</t>
  </si>
  <si>
    <t>фото №13, №16, №17</t>
  </si>
  <si>
    <t>фото №10 №18 №30</t>
  </si>
  <si>
    <t>фото №21</t>
  </si>
  <si>
    <t>фото №12, №15</t>
  </si>
  <si>
    <t>фото №4</t>
  </si>
  <si>
    <t>фото №31</t>
  </si>
  <si>
    <t>фото №3</t>
  </si>
  <si>
    <t>фото №20</t>
  </si>
  <si>
    <t>фото №29</t>
  </si>
  <si>
    <t>фото №9</t>
  </si>
  <si>
    <t>фото №2</t>
  </si>
  <si>
    <t>фото №6</t>
  </si>
  <si>
    <t>фото №8</t>
  </si>
  <si>
    <t>фото №11</t>
  </si>
  <si>
    <t>фото №22</t>
  </si>
  <si>
    <t>фото №35</t>
  </si>
  <si>
    <t>фото №33</t>
  </si>
  <si>
    <t>фото №34</t>
  </si>
  <si>
    <t>фото №14</t>
  </si>
  <si>
    <t>фото №5</t>
  </si>
  <si>
    <t>фото №7</t>
  </si>
  <si>
    <t>фото №23</t>
  </si>
  <si>
    <t>фото №24</t>
  </si>
  <si>
    <t>фото №1</t>
  </si>
  <si>
    <t>шт</t>
  </si>
  <si>
    <t xml:space="preserve"> пм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</si>
</sst>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vertAlign val="superscript"/>
      <sz val="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49" fontId="34" fillId="0" borderId="0" xfId="0" applyNumberFormat="1" applyFont="1" applyFill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3" fillId="0" borderId="1" xfId="0" applyFont="1" applyBorder="1" applyAlignment="1" applyProtection="1">
      <alignment horizontal="center" vertical="center"/>
    </xf>
  </cellXfs>
  <cellStyles count="1">
    <cellStyle name="Обычный" xfId="0" builtinId="0"/>
  </cellStyles>
  <dxfs count="4"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46F421CA-312F-682f-3DD2-61675219B42D}">
      <x14:dxfs count="8">
        <dxf>
          <fill>
            <patternFill>
              <bgColor theme="0" tint="-0.34998626667073579"/>
            </patternFill>
          </fill>
          <border>
            <left style="dashed">
              <color theme="5" tint="-0.499984740745262"/>
            </left>
            <right style="dashed">
              <color theme="5" tint="-0.499984740745262"/>
            </right>
            <top style="dashed">
              <color theme="5" tint="-0.499984740745262"/>
            </top>
            <bottom style="dashed">
              <color theme="5" tint="-0.499984740745262"/>
            </bottom>
          </border>
        </dxf>
        <dxf>
          <border>
            <left style="thin">
              <color theme="5" tint="-0.499984740745262"/>
            </left>
            <right style="thin">
              <color theme="5" tint="-0.499984740745262"/>
            </right>
            <top style="thin">
              <color theme="5" tint="-0.499984740745262"/>
            </top>
            <bottom style="thin">
              <color theme="5" tint="-0.499984740745262"/>
            </bottom>
            <vertical/>
            <horizontal/>
          </border>
        </dxf>
        <dxf>
          <fill>
            <patternFill>
              <bgColor theme="0" tint="-0.34998626667073579"/>
            </patternFill>
          </fill>
          <border>
            <left style="dashed">
              <color theme="5" tint="-0.499984740745262"/>
            </left>
            <right style="dashed">
              <color theme="5" tint="-0.499984740745262"/>
            </right>
            <top style="dashed">
              <color theme="5" tint="-0.499984740745262"/>
            </top>
            <bottom style="dashed">
              <color theme="5" tint="-0.499984740745262"/>
            </bottom>
            <vertical/>
            <horizontal/>
          </border>
        </dxf>
        <dxf>
          <border>
            <left style="thin">
              <color theme="5" tint="-0.499984740745262"/>
            </left>
            <right style="thin">
              <color theme="5" tint="-0.499984740745262"/>
            </right>
            <top style="thin">
              <color theme="5" tint="-0.499984740745262"/>
            </top>
            <bottom style="thin">
              <color theme="5" tint="-0.499984740745262"/>
            </bottom>
            <vertical/>
            <horizontal/>
          </border>
        </dxf>
        <dxf>
          <fill>
            <patternFill>
              <bgColor theme="0" tint="-0.34998626667073579"/>
            </patternFill>
          </fill>
          <border>
            <left style="dashed">
              <color theme="5" tint="-0.499984740745262"/>
            </left>
            <right style="dashed">
              <color theme="5" tint="-0.499984740745262"/>
            </right>
            <top style="dashed">
              <color theme="5" tint="-0.499984740745262"/>
            </top>
            <bottom style="dashed">
              <color theme="5" tint="-0.499984740745262"/>
            </bottom>
          </border>
        </dxf>
        <dxf>
          <border>
            <left style="thin">
              <color theme="5" tint="-0.499984740745262"/>
            </left>
            <right style="thin">
              <color theme="5" tint="-0.499984740745262"/>
            </right>
            <top style="thin">
              <color theme="5" tint="-0.499984740745262"/>
            </top>
            <bottom style="thin">
              <color theme="5" tint="-0.499984740745262"/>
            </bottom>
            <vertical/>
            <horizontal/>
          </border>
        </dxf>
        <dxf>
          <fill>
            <patternFill>
              <bgColor theme="0" tint="-0.34998626667073579"/>
            </patternFill>
          </fill>
          <border>
            <left style="dashed">
              <color theme="5" tint="-0.499984740745262"/>
            </left>
            <right style="dashed">
              <color theme="5" tint="-0.499984740745262"/>
            </right>
            <top style="dashed">
              <color theme="5" tint="-0.499984740745262"/>
            </top>
            <bottom style="dashed">
              <color theme="5" tint="-0.499984740745262"/>
            </bottom>
          </border>
        </dxf>
        <dxf>
          <border>
            <left style="thin">
              <color theme="5" tint="-0.499984740745262"/>
            </left>
            <right style="thin">
              <color theme="5" tint="-0.499984740745262"/>
            </right>
            <top style="thin">
              <color theme="5" tint="-0.499984740745262"/>
            </top>
            <bottom style="thin">
              <color theme="5" tint="-0.49998474074526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04F9BCC-7827-41F9-B51F-CC94437591D2}" diskRevisions="1" revisionId="262" version="4">
  <header guid="{A04F9BCC-7827-41F9-B51F-CC94437591D2}" dateTime="2018-12-01T17:05:37" maxSheetId="3" userName="Пользователь" r:id="rId4" minRId="8" maxRId="26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2">
    <oc r="D9" t="inlineStr">
      <is>
        <t>пос. Форносово</t>
      </is>
    </oc>
    <nc r="D9" t="inlineStr">
      <is>
        <t>Гостицкое сельское поселение</t>
      </is>
    </nc>
  </rcc>
  <rcc rId="9" sId="2">
    <oc r="F11">
      <v>2</v>
    </oc>
    <nc r="F11">
      <v>4</v>
    </nc>
  </rcc>
  <rcc rId="10" sId="2" numFmtId="19">
    <oc r="F12">
      <v>43092</v>
    </oc>
    <nc r="F12">
      <v>43221</v>
    </nc>
  </rcc>
  <rcc rId="11" sId="2">
    <oc r="E16" t="inlineStr">
      <is>
        <t>ул. Советская д.23, д.25</t>
      </is>
    </oc>
    <nc r="E16" t="inlineStr">
      <is>
        <t>д.Гостицы, дом 9</t>
      </is>
    </nc>
  </rcc>
  <rcc rId="12" sId="2">
    <oc r="E19" t="inlineStr">
      <is>
        <t>6095 кв.м</t>
      </is>
    </oc>
    <nc r="E19" t="inlineStr">
      <is>
        <t>5577 кв.м</t>
      </is>
    </nc>
  </rcc>
  <rcc rId="13" sId="2">
    <oc r="E22">
      <v>74</v>
    </oc>
    <nc r="E22">
      <v>136</v>
    </nc>
  </rcc>
  <rcc rId="14" sId="2">
    <oc r="E25">
      <v>2</v>
    </oc>
    <nc r="E25">
      <v>10</v>
    </nc>
  </rcc>
  <rcc rId="15" sId="2">
    <oc r="F25">
      <v>6</v>
    </oc>
    <nc r="F25">
      <v>10</v>
    </nc>
  </rcc>
  <rcc rId="16" sId="2">
    <oc r="G25">
      <v>34</v>
    </oc>
    <nc r="G25">
      <v>92</v>
    </nc>
  </rcc>
  <rcc rId="17" sId="2">
    <oc r="H25">
      <v>12</v>
    </oc>
    <nc r="H25">
      <v>24</v>
    </nc>
  </rcc>
  <rcc rId="18" sId="2">
    <nc r="E31" t="inlineStr">
      <is>
        <t>администрация Гостицкого сельского поселения</t>
      </is>
    </nc>
  </rcc>
  <rcc rId="19" sId="2">
    <oc r="C89" t="inlineStr">
      <is>
        <t>газонная решетка</t>
      </is>
    </oc>
    <nc r="C89" t="inlineStr">
      <is>
        <t>со спинкой</t>
      </is>
    </nc>
  </rcc>
  <rcc rId="20" sId="2">
    <nc r="D89" t="inlineStr">
      <is>
        <t>металл</t>
      </is>
    </nc>
  </rcc>
  <rcc rId="21" sId="2">
    <nc r="E89" t="inlineStr">
      <is>
        <t>3 - местная</t>
      </is>
    </nc>
  </rcc>
  <rcc rId="22" sId="2">
    <oc r="F89" t="inlineStr">
      <is>
        <t>отличное, требуется разметка</t>
      </is>
    </oc>
    <nc r="F89" t="inlineStr">
      <is>
        <t>отличное</t>
      </is>
    </nc>
  </rcc>
  <rcc rId="23" sId="2" numFmtId="4">
    <oc r="G89">
      <v>5667.5</v>
    </oc>
    <nc r="G89">
      <v>2</v>
    </nc>
  </rcc>
  <rcc rId="24" sId="2" numFmtId="4">
    <nc r="H89">
      <v>3</v>
    </nc>
  </rcc>
  <rcc rId="25" sId="2">
    <nc r="I89" t="inlineStr">
      <is>
        <t>фото №13, №16, №17</t>
      </is>
    </nc>
  </rcc>
  <rcc rId="26" sId="2">
    <nc r="B90" t="inlineStr">
      <is>
        <t>Освещение</t>
      </is>
    </nc>
  </rcc>
  <rcc rId="27" sId="2">
    <nc r="C90" t="inlineStr">
      <is>
        <t>опора бетонная</t>
      </is>
    </nc>
  </rcc>
  <rcc rId="28" sId="2">
    <nc r="D90" t="inlineStr">
      <is>
        <t>светодиодный</t>
      </is>
    </nc>
  </rcc>
  <rcc rId="29" sId="2">
    <nc r="E90" t="inlineStr">
      <is>
        <t>высота 5 - 7 метров</t>
      </is>
    </nc>
  </rcc>
  <rcc rId="30" sId="2">
    <nc r="F90" t="inlineStr">
      <is>
        <t>отличное</t>
      </is>
    </nc>
  </rcc>
  <rcc rId="31" sId="2" numFmtId="4">
    <nc r="G90">
      <v>70</v>
    </nc>
  </rcc>
  <rcc rId="32" sId="2" numFmtId="4">
    <nc r="H90">
      <v>3</v>
    </nc>
  </rcc>
  <rcc rId="33" sId="2">
    <nc r="I90" t="inlineStr">
      <is>
        <t>фото №10 №18 №30</t>
      </is>
    </nc>
  </rcc>
  <rcc rId="34" sId="2">
    <nc r="B91" t="inlineStr">
      <is>
        <t>Освещение</t>
      </is>
    </nc>
  </rcc>
  <rcc rId="35" sId="2">
    <nc r="C91" t="inlineStr">
      <is>
        <t>опора бетонная</t>
      </is>
    </nc>
  </rcc>
  <rcc rId="36" sId="2">
    <nc r="D91" t="inlineStr">
      <is>
        <t>ртутный</t>
      </is>
    </nc>
  </rcc>
  <rcc rId="37" sId="2">
    <nc r="E91" t="inlineStr">
      <is>
        <t>высота 5 - 7 метров</t>
      </is>
    </nc>
  </rcc>
  <rcc rId="38" sId="2">
    <nc r="F91" t="inlineStr">
      <is>
        <t>требуется замена</t>
      </is>
    </nc>
  </rcc>
  <rcc rId="39" sId="2" numFmtId="4">
    <nc r="G91">
      <v>0</v>
    </nc>
  </rcc>
  <rcc rId="40" sId="2" numFmtId="4">
    <nc r="H91">
      <v>1</v>
    </nc>
  </rcc>
  <rcc rId="41" sId="2">
    <nc r="I91" t="inlineStr">
      <is>
        <t>фото №21</t>
      </is>
    </nc>
  </rcc>
  <rcc rId="42" sId="2">
    <nc r="B92" t="inlineStr">
      <is>
        <t>Урны</t>
      </is>
    </nc>
  </rcc>
  <rcc rId="43" sId="2">
    <nc r="C92" t="inlineStr">
      <is>
        <t>наземная металлическая</t>
      </is>
    </nc>
  </rcc>
  <rcc rId="44" sId="2">
    <nc r="F92" t="inlineStr">
      <is>
        <t>требуется замена</t>
      </is>
    </nc>
  </rcc>
  <rcc rId="45" sId="2" numFmtId="4">
    <nc r="H92">
      <v>2</v>
    </nc>
  </rcc>
  <rcc rId="46" sId="2">
    <nc r="I92" t="inlineStr">
      <is>
        <t>фото №12, №15</t>
      </is>
    </nc>
  </rcc>
  <rcc rId="47" sId="2">
    <nc r="B93" t="inlineStr">
      <is>
        <t>Дворовые проезды</t>
      </is>
    </nc>
  </rcc>
  <rcc rId="48" sId="2">
    <nc r="C93" t="inlineStr">
      <is>
        <t>асфальт</t>
      </is>
    </nc>
  </rcc>
  <rcc rId="49" sId="2">
    <nc r="B94" t="inlineStr">
      <is>
        <t>Дворовые проезды</t>
      </is>
    </nc>
  </rcc>
  <rcc rId="50" sId="2">
    <nc r="C94" t="inlineStr">
      <is>
        <t>асфальт</t>
      </is>
    </nc>
  </rcc>
  <rcc rId="51" sId="2">
    <nc r="I93" t="inlineStr">
      <is>
        <t>фото №4</t>
      </is>
    </nc>
  </rcc>
  <rcc rId="52" sId="2" numFmtId="4">
    <nc r="H93">
      <v>4</v>
    </nc>
  </rcc>
  <rcc rId="53" sId="2" numFmtId="4">
    <nc r="G93">
      <v>510</v>
    </nc>
  </rcc>
  <rcc rId="54" sId="2">
    <nc r="F93" t="inlineStr">
      <is>
        <t>отличное</t>
      </is>
    </nc>
  </rcc>
  <rcc rId="55" sId="2">
    <nc r="F94" t="inlineStr">
      <is>
        <t>требуется реконструкция</t>
      </is>
    </nc>
  </rcc>
  <rcc rId="56" sId="2" numFmtId="4">
    <nc r="G94">
      <v>197</v>
    </nc>
  </rcc>
  <rcc rId="57" sId="2" numFmtId="4">
    <nc r="H94">
      <v>3</v>
    </nc>
  </rcc>
  <rcc rId="58" sId="2">
    <nc r="I94" t="inlineStr">
      <is>
        <t>фото №31</t>
      </is>
    </nc>
  </rcc>
  <rcc rId="59" sId="2">
    <nc r="C130" t="inlineStr">
      <is>
        <t>обыкновенный</t>
      </is>
    </nc>
  </rcc>
  <rcc rId="60" sId="2">
    <nc r="F130" t="inlineStr">
      <is>
        <t>требуется уход</t>
      </is>
    </nc>
  </rcc>
  <rcc rId="61" sId="2" numFmtId="4">
    <nc r="G130">
      <v>387</v>
    </nc>
  </rcc>
  <rcc rId="62" sId="2">
    <nc r="I130" t="inlineStr">
      <is>
        <t>фото №3</t>
      </is>
    </nc>
  </rcc>
  <rcc rId="63" sId="2">
    <nc r="B131" t="inlineStr">
      <is>
        <t>Газон</t>
      </is>
    </nc>
  </rcc>
  <rcc rId="64" sId="2">
    <nc r="C131" t="inlineStr">
      <is>
        <t>обыкновенный</t>
      </is>
    </nc>
  </rcc>
  <rcc rId="65" sId="2">
    <nc r="F131" t="inlineStr">
      <is>
        <t>требуется уход</t>
      </is>
    </nc>
  </rcc>
  <rcc rId="66" sId="2" numFmtId="4">
    <nc r="G131">
      <v>2989</v>
    </nc>
  </rcc>
  <rcc rId="67" sId="2">
    <nc r="I131" t="inlineStr">
      <is>
        <t>фото №20</t>
      </is>
    </nc>
  </rcc>
  <rcc rId="68" sId="2">
    <nc r="B132" t="inlineStr">
      <is>
        <t>Газон</t>
      </is>
    </nc>
  </rcc>
  <rcc rId="69" sId="2">
    <nc r="C132" t="inlineStr">
      <is>
        <t>обыкновенный</t>
      </is>
    </nc>
  </rcc>
  <rcc rId="70" sId="2">
    <nc r="F132" t="inlineStr">
      <is>
        <t>требуется уход</t>
      </is>
    </nc>
  </rcc>
  <rcc rId="71" sId="2" numFmtId="4">
    <nc r="G132">
      <v>57</v>
    </nc>
  </rcc>
  <rcc rId="72" sId="2">
    <nc r="I132" t="inlineStr">
      <is>
        <t>фото №29</t>
      </is>
    </nc>
  </rcc>
  <rcc rId="73" sId="2">
    <nc r="B133" t="inlineStr">
      <is>
        <t>Кустарник</t>
      </is>
    </nc>
  </rcc>
  <rcc rId="74" sId="2">
    <nc r="C133" t="inlineStr">
      <is>
        <t>листопадный</t>
      </is>
    </nc>
  </rcc>
  <rcc rId="75" sId="2">
    <nc r="E133" t="inlineStr">
      <is>
        <t>1 - 2 метра</t>
      </is>
    </nc>
  </rcc>
  <rcc rId="76" sId="2">
    <nc r="F133" t="inlineStr">
      <is>
        <t>требуется удаление/замена</t>
      </is>
    </nc>
  </rcc>
  <rcc rId="77" sId="2" numFmtId="4">
    <nc r="G133">
      <v>23</v>
    </nc>
  </rcc>
  <rcc rId="78" sId="2">
    <nc r="I133" t="inlineStr">
      <is>
        <t>фото №9</t>
      </is>
    </nc>
  </rcc>
  <rcc rId="79" sId="2">
    <nc r="B134" t="inlineStr">
      <is>
        <t>Дерево</t>
      </is>
    </nc>
  </rcc>
  <rcc rId="80" sId="2">
    <nc r="C134" t="inlineStr">
      <is>
        <t xml:space="preserve">листопадное неплодовое </t>
      </is>
    </nc>
  </rcc>
  <rcc rId="81" sId="2">
    <nc r="E134" t="inlineStr">
      <is>
        <t>более 4 метров</t>
      </is>
    </nc>
  </rcc>
  <rcc rId="82" sId="2">
    <nc r="F134" t="inlineStr">
      <is>
        <t>требуется уход</t>
      </is>
    </nc>
  </rcc>
  <rcc rId="83" sId="2" numFmtId="4">
    <nc r="H134">
      <v>2</v>
    </nc>
  </rcc>
  <rcc rId="84" sId="2">
    <nc r="I134" t="inlineStr">
      <is>
        <t>фото №2</t>
      </is>
    </nc>
  </rcc>
  <rcc rId="85" sId="2">
    <nc r="B135" t="inlineStr">
      <is>
        <t>Дерево</t>
      </is>
    </nc>
  </rcc>
  <rcc rId="86" sId="2">
    <nc r="C135" t="inlineStr">
      <is>
        <t xml:space="preserve">листопадное неплодовое </t>
      </is>
    </nc>
  </rcc>
  <rcc rId="87" sId="2">
    <nc r="E135" t="inlineStr">
      <is>
        <t>более 4 метров</t>
      </is>
    </nc>
  </rcc>
  <rcc rId="88" sId="2">
    <nc r="F135" t="inlineStr">
      <is>
        <t>требуется удаление/замена</t>
      </is>
    </nc>
  </rcc>
  <rcc rId="89" sId="2" numFmtId="4">
    <nc r="H135">
      <v>2</v>
    </nc>
  </rcc>
  <rcc rId="90" sId="2">
    <nc r="I135" t="inlineStr">
      <is>
        <t>фото №6</t>
      </is>
    </nc>
  </rcc>
  <rcc rId="91" sId="2">
    <nc r="B136" t="inlineStr">
      <is>
        <t>Дерево</t>
      </is>
    </nc>
  </rcc>
  <rcc rId="92" sId="2">
    <nc r="C136" t="inlineStr">
      <is>
        <t xml:space="preserve">листопадное неплодовое </t>
      </is>
    </nc>
  </rcc>
  <rcc rId="93" sId="2">
    <nc r="E136" t="inlineStr">
      <is>
        <t>2 - 4 метра</t>
      </is>
    </nc>
  </rcc>
  <rcc rId="94" sId="2">
    <nc r="F136" t="inlineStr">
      <is>
        <t>требуется уход</t>
      </is>
    </nc>
  </rcc>
  <rcc rId="95" sId="2" numFmtId="4">
    <nc r="H136">
      <v>5</v>
    </nc>
  </rcc>
  <rcc rId="96" sId="2">
    <nc r="I136" t="inlineStr">
      <is>
        <t>фото №8</t>
      </is>
    </nc>
  </rcc>
  <rcc rId="97" sId="2">
    <nc r="B137" t="inlineStr">
      <is>
        <t>Дерево</t>
      </is>
    </nc>
  </rcc>
  <rcc rId="98" sId="2">
    <nc r="C137" t="inlineStr">
      <is>
        <t xml:space="preserve">листопадное неплодовое </t>
      </is>
    </nc>
  </rcc>
  <rcc rId="99" sId="2">
    <nc r="E137" t="inlineStr">
      <is>
        <t>более 4 метров</t>
      </is>
    </nc>
  </rcc>
  <rcc rId="100" sId="2">
    <nc r="F137" t="inlineStr">
      <is>
        <t>требуется уход</t>
      </is>
    </nc>
  </rcc>
  <rcc rId="101" sId="2" numFmtId="4">
    <nc r="H137">
      <v>7</v>
    </nc>
  </rcc>
  <rcc rId="102" sId="2">
    <nc r="I137" t="inlineStr">
      <is>
        <t>фото №11</t>
      </is>
    </nc>
  </rcc>
  <rcc rId="103" sId="2">
    <nc r="B138" t="inlineStr">
      <is>
        <t>Дерево</t>
      </is>
    </nc>
  </rcc>
  <rcc rId="104" sId="2">
    <nc r="C138" t="inlineStr">
      <is>
        <t xml:space="preserve">листопадное неплодовое </t>
      </is>
    </nc>
  </rcc>
  <rcc rId="105" sId="2">
    <nc r="E138" t="inlineStr">
      <is>
        <t>более 4 метров</t>
      </is>
    </nc>
  </rcc>
  <rcc rId="106" sId="2">
    <nc r="F138" t="inlineStr">
      <is>
        <t>требуется уход</t>
      </is>
    </nc>
  </rcc>
  <rcc rId="107" sId="2" numFmtId="4">
    <nc r="H138">
      <v>1</v>
    </nc>
  </rcc>
  <rcc rId="108" sId="2">
    <nc r="I138" t="inlineStr">
      <is>
        <t>фото №22</t>
      </is>
    </nc>
  </rcc>
  <rcc rId="109" sId="2">
    <nc r="B139" t="inlineStr">
      <is>
        <t>Цветник</t>
      </is>
    </nc>
  </rcc>
  <rcc rId="110" sId="2">
    <nc r="C139" t="inlineStr">
      <is>
        <t>клумба</t>
      </is>
    </nc>
  </rcc>
  <rcc rId="111" sId="2">
    <nc r="E139" t="inlineStr">
      <is>
        <t>до 0,5 метров</t>
      </is>
    </nc>
  </rcc>
  <rcc rId="112" sId="2">
    <nc r="F139" t="inlineStr">
      <is>
        <t>требуется восстановление</t>
      </is>
    </nc>
  </rcc>
  <rcc rId="113" sId="2" numFmtId="4">
    <nc r="H139">
      <v>1</v>
    </nc>
  </rcc>
  <rcc rId="114" sId="2">
    <nc r="I139" t="inlineStr">
      <is>
        <t>фото №35</t>
      </is>
    </nc>
  </rcc>
  <rcc rId="115" sId="2">
    <nc r="B140" t="inlineStr">
      <is>
        <t>Цветник</t>
      </is>
    </nc>
  </rcc>
  <rcc rId="116" sId="2">
    <nc r="C140" t="inlineStr">
      <is>
        <t>клумба</t>
      </is>
    </nc>
  </rcc>
  <rcc rId="117" sId="2">
    <nc r="E140" t="inlineStr">
      <is>
        <t>до 0,5 метров</t>
      </is>
    </nc>
  </rcc>
  <rcc rId="118" sId="2">
    <nc r="F140" t="inlineStr">
      <is>
        <t>требуется восстановление</t>
      </is>
    </nc>
  </rcc>
  <rcc rId="119" sId="2" numFmtId="4">
    <nc r="H140">
      <v>2</v>
    </nc>
  </rcc>
  <rcc rId="120" sId="2">
    <nc r="I140" t="inlineStr">
      <is>
        <t>фото №33</t>
      </is>
    </nc>
  </rcc>
  <rcc rId="121" sId="2">
    <nc r="B141" t="inlineStr">
      <is>
        <t>Цветник</t>
      </is>
    </nc>
  </rcc>
  <rcc rId="122" sId="2">
    <nc r="C141" t="inlineStr">
      <is>
        <t>клумба</t>
      </is>
    </nc>
  </rcc>
  <rcc rId="123" sId="2">
    <nc r="E141" t="inlineStr">
      <is>
        <t>до 0,5 метров</t>
      </is>
    </nc>
  </rcc>
  <rcc rId="124" sId="2">
    <nc r="F141" t="inlineStr">
      <is>
        <t>требуется восстановление</t>
      </is>
    </nc>
  </rcc>
  <rcc rId="125" sId="2" numFmtId="4">
    <nc r="H141">
      <v>2</v>
    </nc>
  </rcc>
  <rcc rId="126" sId="2">
    <nc r="I141" t="inlineStr">
      <is>
        <t>фото №34</t>
      </is>
    </nc>
  </rcc>
  <rcc rId="127" sId="2">
    <oc r="B171" t="inlineStr">
      <is>
        <t>Информационный стенд</t>
      </is>
    </oc>
    <nc r="B171" t="inlineStr">
      <is>
        <t>Пешеходная дорожка</t>
      </is>
    </nc>
  </rcc>
  <rcc rId="128" sId="2">
    <nc r="C171" t="inlineStr">
      <is>
        <t>покрытие асфальт</t>
      </is>
    </nc>
  </rcc>
  <rcc rId="129" sId="2">
    <nc r="F171" t="inlineStr">
      <is>
        <t>требуется ремонт</t>
      </is>
    </nc>
  </rcc>
  <rcc rId="130" sId="2" numFmtId="4">
    <nc r="G171">
      <v>246</v>
    </nc>
  </rcc>
  <rcc rId="131" sId="2" numFmtId="4">
    <nc r="H171">
      <v>2</v>
    </nc>
  </rcc>
  <rcc rId="132" sId="2">
    <nc r="I171" t="inlineStr">
      <is>
        <t>фото №14</t>
      </is>
    </nc>
  </rcc>
  <rcc rId="133" sId="2">
    <nc r="B172" t="inlineStr">
      <is>
        <t>Автомобильная парковка</t>
      </is>
    </nc>
  </rcc>
  <rcc rId="134" sId="2">
    <nc r="C172" t="inlineStr">
      <is>
        <t>асфальт</t>
      </is>
    </nc>
  </rcc>
  <rcc rId="135" sId="2">
    <nc r="E172" t="inlineStr">
      <is>
        <t>мест для инвалидов до 1%</t>
      </is>
    </nc>
  </rcc>
  <rcc rId="136" sId="2">
    <nc r="F172" t="inlineStr">
      <is>
        <t>требуется ремонт</t>
      </is>
    </nc>
  </rcc>
  <rcc rId="137" sId="2" numFmtId="4">
    <nc r="G172">
      <v>58</v>
    </nc>
  </rcc>
  <rcc rId="138" sId="2" numFmtId="4">
    <nc r="H172">
      <v>4</v>
    </nc>
  </rcc>
  <rcc rId="139" sId="2">
    <nc r="I172" t="inlineStr">
      <is>
        <t>фото №5</t>
      </is>
    </nc>
  </rcc>
  <rcc rId="140" sId="2">
    <nc r="B173" t="inlineStr">
      <is>
        <t>Автомобильная парковка</t>
      </is>
    </nc>
  </rcc>
  <rcc rId="141" sId="2">
    <nc r="C173" t="inlineStr">
      <is>
        <t>асфальт</t>
      </is>
    </nc>
  </rcc>
  <rcc rId="142" sId="2">
    <nc r="E173" t="inlineStr">
      <is>
        <t>мест для инвалидов до 1%</t>
      </is>
    </nc>
  </rcc>
  <rcc rId="143" sId="2">
    <nc r="F173" t="inlineStr">
      <is>
        <t>отличное, требуется разметка</t>
      </is>
    </nc>
  </rcc>
  <rcc rId="144" sId="2" numFmtId="4">
    <nc r="G173">
      <v>210</v>
    </nc>
  </rcc>
  <rcc rId="145" sId="2" numFmtId="4">
    <nc r="H173">
      <v>14</v>
    </nc>
  </rcc>
  <rcc rId="146" sId="2">
    <nc r="I173" t="inlineStr">
      <is>
        <t>фото №7</t>
      </is>
    </nc>
  </rcc>
  <rcc rId="147" sId="2">
    <oc r="B212" t="inlineStr">
      <is>
        <t>Спортивно-игровая площадка</t>
      </is>
    </oc>
    <nc r="B212" t="inlineStr">
      <is>
        <t>Мебель для игровых площадок</t>
      </is>
    </nc>
  </rcc>
  <rcc rId="148" sId="2">
    <nc r="C212" t="inlineStr">
      <is>
        <t>горка</t>
      </is>
    </nc>
  </rcc>
  <rcc rId="149" sId="2">
    <nc r="D212" t="inlineStr">
      <is>
        <t>металл</t>
      </is>
    </nc>
  </rcc>
  <rcc rId="150" sId="2">
    <nc r="E212" t="inlineStr">
      <is>
        <t>универсальная</t>
      </is>
    </nc>
  </rcc>
  <rcc rId="151" sId="2">
    <nc r="F212" t="inlineStr">
      <is>
        <t>требуется замена</t>
      </is>
    </nc>
  </rcc>
  <rcc rId="152" sId="2">
    <nc r="I212" t="inlineStr">
      <is>
        <t>фото №23</t>
      </is>
    </nc>
  </rcc>
  <rcc rId="153" sId="2">
    <nc r="B213" t="inlineStr">
      <is>
        <t>Мебель для игровых площадок</t>
      </is>
    </nc>
  </rcc>
  <rcc rId="154" sId="2">
    <nc r="C213" t="inlineStr">
      <is>
        <t>песочница</t>
      </is>
    </nc>
  </rcc>
  <rcc rId="155" sId="2">
    <nc r="D213" t="inlineStr">
      <is>
        <t>дерево</t>
      </is>
    </nc>
  </rcc>
  <rcc rId="156" sId="2">
    <nc r="E213" t="inlineStr">
      <is>
        <t>3 - 6 лет</t>
      </is>
    </nc>
  </rcc>
  <rcc rId="157" sId="2">
    <nc r="F213" t="inlineStr">
      <is>
        <t>требуется замена</t>
      </is>
    </nc>
  </rcc>
  <rcc rId="158" sId="2">
    <nc r="I213" t="inlineStr">
      <is>
        <t>фото №24</t>
      </is>
    </nc>
  </rcc>
  <rcc rId="159" sId="2">
    <oc r="B253" t="inlineStr">
      <is>
        <t>Накопитель ТКО</t>
      </is>
    </oc>
    <nc r="B253"/>
  </rcc>
  <rcc rId="160" sId="2">
    <oc r="B294" t="inlineStr">
      <is>
        <t>Водоём</t>
      </is>
    </oc>
    <nc r="B294" t="inlineStr">
      <is>
        <t>Люк подземных коммуникаций</t>
      </is>
    </nc>
  </rcc>
  <rcc rId="161" sId="2">
    <nc r="C294" t="inlineStr">
      <is>
        <t>канализационный колодец</t>
      </is>
    </nc>
  </rcc>
  <rcc rId="162" sId="2">
    <nc r="F294" t="inlineStr">
      <is>
        <t>требуется замена</t>
      </is>
    </nc>
  </rcc>
  <rcc rId="163" sId="2" numFmtId="4">
    <nc r="G294">
      <v>13</v>
    </nc>
  </rcc>
  <rcc rId="164" sId="2">
    <nc r="B295" t="inlineStr">
      <is>
        <t>Люк подземных коммуникаций</t>
      </is>
    </nc>
  </rcc>
  <rcc rId="165" sId="2">
    <nc r="C295" t="inlineStr">
      <is>
        <t>колодец водоснабжения</t>
      </is>
    </nc>
  </rcc>
  <rcc rId="166" sId="2">
    <nc r="F295" t="inlineStr">
      <is>
        <t>требуется замена</t>
      </is>
    </nc>
  </rcc>
  <rcc rId="167" sId="2" numFmtId="4">
    <nc r="G295">
      <v>1</v>
    </nc>
  </rcc>
  <rcc rId="168" sId="2">
    <nc r="B296" t="inlineStr">
      <is>
        <t>Люк подземных коммуникаций</t>
      </is>
    </nc>
  </rcc>
  <rcc rId="169" sId="2">
    <nc r="C296" t="inlineStr">
      <is>
        <t>другое</t>
      </is>
    </nc>
  </rcc>
  <rcc rId="170" sId="2">
    <nc r="F296" t="inlineStr">
      <is>
        <t>требуется замена</t>
      </is>
    </nc>
  </rcc>
  <rcc rId="171" sId="2" numFmtId="4">
    <nc r="G296">
      <v>6</v>
    </nc>
  </rcc>
  <rcc rId="172" sId="2">
    <nc r="C335" t="inlineStr">
      <is>
        <t>МКД</t>
      </is>
    </nc>
  </rcc>
  <rcc rId="173" sId="2">
    <nc r="F335" t="inlineStr">
      <is>
        <t>среднее</t>
      </is>
    </nc>
  </rcc>
  <rcc rId="174" sId="2" numFmtId="4">
    <nc r="H335">
      <v>911</v>
    </nc>
  </rcc>
  <rcc rId="175" sId="2">
    <nc r="I335" t="inlineStr">
      <is>
        <t>фото №1</t>
      </is>
    </nc>
  </rcc>
  <rcc rId="176" sId="2">
    <oc r="C373" t="inlineStr">
      <is>
        <t>Автомобильная парковка</t>
      </is>
    </oc>
    <nc r="C373" t="inlineStr">
      <is>
        <t>Дворовые проезды</t>
      </is>
    </nc>
  </rcc>
  <rcc rId="177" sId="2">
    <oc r="D373" t="inlineStr">
      <is>
        <t>Косметический ремонт</t>
      </is>
    </oc>
    <nc r="D373" t="inlineStr">
      <is>
        <t>Ремонт</t>
      </is>
    </nc>
  </rcc>
  <rcc rId="178" sId="2" numFmtId="4">
    <oc r="F373">
      <v>5</v>
    </oc>
    <nc r="F373">
      <v>197</v>
    </nc>
  </rcc>
  <rcc rId="179" sId="2">
    <nc r="B374" t="inlineStr">
      <is>
        <t>Минимальный перечень</t>
      </is>
    </nc>
  </rcc>
  <rcc rId="180" sId="2">
    <nc r="C374" t="inlineStr">
      <is>
        <t>Урны</t>
      </is>
    </nc>
  </rcc>
  <rcc rId="181" sId="2">
    <nc r="D374" t="inlineStr">
      <is>
        <t>Замена</t>
      </is>
    </nc>
  </rcc>
  <rcc rId="182" sId="2">
    <nc r="E374" t="inlineStr">
      <is>
        <t>шт</t>
      </is>
    </nc>
  </rcc>
  <rcc rId="183" sId="2" numFmtId="4">
    <nc r="F374">
      <v>7</v>
    </nc>
  </rcc>
  <rcc rId="184" sId="2" numFmtId="4">
    <nc r="G374">
      <v>3850</v>
    </nc>
  </rcc>
  <rcc rId="185" sId="2">
    <nc r="B375" t="inlineStr">
      <is>
        <t>Озеленение</t>
      </is>
    </nc>
  </rcc>
  <rcc rId="186" sId="2">
    <nc r="C375" t="inlineStr">
      <is>
        <t>Газон</t>
      </is>
    </nc>
  </rcc>
  <rcc rId="187" sId="2">
    <nc r="D375" t="inlineStr">
      <is>
        <t>Общий уход</t>
      </is>
    </nc>
  </rcc>
  <rcc rId="188" sId="2" odxf="1" dxf="1">
    <nc r="E375" t="inlineStr">
      <is>
        <r>
          <t>м</t>
        </r>
        <r>
          <rPr>
            <vertAlign val="superscript"/>
            <sz val="6"/>
            <color theme="1"/>
            <rFont val="Calibri"/>
            <family val="2"/>
            <charset val="204"/>
          </rPr>
          <t>2</t>
        </r>
      </is>
    </nc>
    <odxf/>
    <ndxf/>
  </rcc>
  <rcc rId="189" sId="2" numFmtId="4">
    <nc r="F375">
      <v>3433</v>
    </nc>
  </rcc>
  <rcc rId="190" sId="2" numFmtId="4">
    <nc r="G375">
      <v>550</v>
    </nc>
  </rcc>
  <rcc rId="191" sId="2">
    <nc r="B376" t="inlineStr">
      <is>
        <t>Озеленение</t>
      </is>
    </nc>
  </rcc>
  <rcc rId="192" sId="2">
    <nc r="C376" t="inlineStr">
      <is>
        <t>Кустарник</t>
      </is>
    </nc>
  </rcc>
  <rcc rId="193" sId="2">
    <nc r="D376" t="inlineStr">
      <is>
        <t>Замена</t>
      </is>
    </nc>
  </rcc>
  <rcc rId="194" sId="2" odxf="1" dxf="1">
    <nc r="E376" t="inlineStr">
      <is>
        <r>
          <t>м</t>
        </r>
        <r>
          <rPr>
            <vertAlign val="superscript"/>
            <sz val="6"/>
            <color theme="1"/>
            <rFont val="Calibri"/>
            <family val="2"/>
            <charset val="204"/>
          </rPr>
          <t>2</t>
        </r>
      </is>
    </nc>
    <odxf/>
    <ndxf/>
  </rcc>
  <rcc rId="195" sId="2" numFmtId="4">
    <nc r="F376">
      <v>23</v>
    </nc>
  </rcc>
  <rcc rId="196" sId="2" numFmtId="4">
    <nc r="G376">
      <v>4700</v>
    </nc>
  </rcc>
  <rcc rId="197" sId="2">
    <nc r="B377" t="inlineStr">
      <is>
        <t>Озеленение</t>
      </is>
    </nc>
  </rcc>
  <rcc rId="198" sId="2">
    <nc r="C377" t="inlineStr">
      <is>
        <t>Дерево</t>
      </is>
    </nc>
  </rcc>
  <rcc rId="199" sId="2">
    <nc r="D377" t="inlineStr">
      <is>
        <t>Демонтаж</t>
      </is>
    </nc>
  </rcc>
  <rcc rId="200" sId="2">
    <nc r="E377" t="inlineStr">
      <is>
        <t>шт</t>
      </is>
    </nc>
  </rcc>
  <rcc rId="201" sId="2" numFmtId="4">
    <nc r="F377">
      <v>2</v>
    </nc>
  </rcc>
  <rcc rId="202" sId="2" numFmtId="4">
    <nc r="G377">
      <v>15790</v>
    </nc>
  </rcc>
  <rcc rId="203" sId="2">
    <nc r="B378" t="inlineStr">
      <is>
        <t>Озеленение</t>
      </is>
    </nc>
  </rcc>
  <rcc rId="204" sId="2">
    <nc r="C378" t="inlineStr">
      <is>
        <t>Дерево</t>
      </is>
    </nc>
  </rcc>
  <rcc rId="205" sId="2">
    <nc r="D378" t="inlineStr">
      <is>
        <t>Общий уход</t>
      </is>
    </nc>
  </rcc>
  <rcc rId="206" sId="2">
    <nc r="E378" t="inlineStr">
      <is>
        <t>шт</t>
      </is>
    </nc>
  </rcc>
  <rcc rId="207" sId="2" numFmtId="4">
    <nc r="F378">
      <v>15</v>
    </nc>
  </rcc>
  <rcc rId="208" sId="2" numFmtId="4">
    <nc r="G378">
      <v>1421</v>
    </nc>
  </rcc>
  <rcc rId="209" sId="2">
    <nc r="B379" t="inlineStr">
      <is>
        <t>Озеленение</t>
      </is>
    </nc>
  </rcc>
  <rcc rId="210" sId="2">
    <nc r="C379" t="inlineStr">
      <is>
        <t>Цветник</t>
      </is>
    </nc>
  </rcc>
  <rcc rId="211" sId="2">
    <nc r="D379" t="inlineStr">
      <is>
        <t>Реконструкция</t>
      </is>
    </nc>
  </rcc>
  <rcc rId="212" sId="2">
    <nc r="E379" t="inlineStr">
      <is>
        <t>шт</t>
      </is>
    </nc>
  </rcc>
  <rcc rId="213" sId="2" numFmtId="4">
    <nc r="F379">
      <v>5</v>
    </nc>
  </rcc>
  <rcc rId="214" sId="2" numFmtId="4">
    <nc r="G379">
      <v>1850</v>
    </nc>
  </rcc>
  <rcc rId="215" sId="2">
    <nc r="B380" t="inlineStr">
      <is>
        <t>Дорожки и линейные объекты</t>
      </is>
    </nc>
  </rcc>
  <rcc rId="216" sId="2">
    <nc r="C380" t="inlineStr">
      <is>
        <t>Пешеходная дорожка</t>
      </is>
    </nc>
  </rcc>
  <rcc rId="217" sId="2">
    <nc r="D380" t="inlineStr">
      <is>
        <t>Ремонт</t>
      </is>
    </nc>
  </rcc>
  <rcc rId="218" sId="2" odxf="1" dxf="1">
    <nc r="E380" t="inlineStr">
      <is>
        <r>
          <t>м</t>
        </r>
        <r>
          <rPr>
            <vertAlign val="superscript"/>
            <sz val="6"/>
            <color theme="1"/>
            <rFont val="Calibri"/>
            <family val="2"/>
            <charset val="204"/>
          </rPr>
          <t>2</t>
        </r>
      </is>
    </nc>
    <odxf/>
    <ndxf/>
  </rcc>
  <rcc rId="219" sId="2" numFmtId="4">
    <nc r="F380">
      <v>246</v>
    </nc>
  </rcc>
  <rcc rId="220" sId="2" numFmtId="4">
    <nc r="G380">
      <v>1950</v>
    </nc>
  </rcc>
  <rcc rId="221" sId="2">
    <nc r="B381" t="inlineStr">
      <is>
        <t>Дорожки и линейные объекты</t>
      </is>
    </nc>
  </rcc>
  <rcc rId="222" sId="2">
    <nc r="C381" t="inlineStr">
      <is>
        <t>Автомобильная парковка</t>
      </is>
    </nc>
  </rcc>
  <rcc rId="223" sId="2">
    <nc r="D381" t="inlineStr">
      <is>
        <t>Косметический ремонт</t>
      </is>
    </nc>
  </rcc>
  <rcc rId="224" sId="2" odxf="1" dxf="1">
    <nc r="E381" t="inlineStr">
      <is>
        <r>
          <t>м</t>
        </r>
        <r>
          <rPr>
            <vertAlign val="superscript"/>
            <sz val="6"/>
            <color theme="1"/>
            <rFont val="Calibri"/>
            <family val="2"/>
            <charset val="204"/>
          </rPr>
          <t>2</t>
        </r>
      </is>
    </nc>
    <odxf/>
    <ndxf/>
  </rcc>
  <rcc rId="225" sId="2" numFmtId="4">
    <nc r="G381">
      <v>320</v>
    </nc>
  </rcc>
  <rcc rId="226" sId="2" numFmtId="4">
    <nc r="F381">
      <v>210</v>
    </nc>
  </rcc>
  <rcc rId="227" sId="2">
    <nc r="B382" t="inlineStr">
      <is>
        <t>Дорожки и линейные объекты</t>
      </is>
    </nc>
  </rcc>
  <rcc rId="228" sId="2">
    <nc r="C382" t="inlineStr">
      <is>
        <t>Автомобильная парковка</t>
      </is>
    </nc>
  </rcc>
  <rcc rId="229" sId="2">
    <nc r="D382" t="inlineStr">
      <is>
        <t>Ремонт</t>
      </is>
    </nc>
  </rcc>
  <rcc rId="230" sId="2" odxf="1" dxf="1">
    <nc r="E382" t="inlineStr">
      <is>
        <r>
          <t>м</t>
        </r>
        <r>
          <rPr>
            <vertAlign val="superscript"/>
            <sz val="6"/>
            <color theme="1"/>
            <rFont val="Calibri"/>
            <family val="2"/>
            <charset val="204"/>
          </rPr>
          <t>2</t>
        </r>
      </is>
    </nc>
    <odxf/>
    <ndxf/>
  </rcc>
  <rcc rId="231" sId="2" numFmtId="4">
    <nc r="F382">
      <v>58</v>
    </nc>
  </rcc>
  <rcc rId="232" sId="2" numFmtId="4">
    <nc r="G382">
      <v>3000</v>
    </nc>
  </rcc>
  <rcc rId="233" sId="2">
    <nc r="B383" t="inlineStr">
      <is>
        <t>Дорожки и линейные объекты</t>
      </is>
    </nc>
  </rcc>
  <rcc rId="234" sId="2">
    <nc r="C383" t="inlineStr">
      <is>
        <t>Ограждение</t>
      </is>
    </nc>
  </rcc>
  <rcc rId="235" sId="2">
    <nc r="D383" t="inlineStr">
      <is>
        <t>Замена</t>
      </is>
    </nc>
  </rcc>
  <rcc rId="236" sId="2">
    <nc r="E383" t="inlineStr">
      <is>
        <t xml:space="preserve"> пм</t>
      </is>
    </nc>
  </rcc>
  <rcc rId="237" sId="2" numFmtId="4">
    <nc r="F383">
      <v>80</v>
    </nc>
  </rcc>
  <rcc rId="238" sId="2" numFmtId="4">
    <nc r="G383">
      <v>2500</v>
    </nc>
  </rcc>
  <rcc rId="239" sId="2">
    <nc r="B384" t="inlineStr">
      <is>
        <t>Плоскостные сооружения</t>
      </is>
    </nc>
  </rcc>
  <rcc rId="240" sId="2">
    <nc r="C384" t="inlineStr">
      <is>
        <t>Детская площадка</t>
      </is>
    </nc>
  </rcc>
  <rcc rId="241" sId="2">
    <nc r="D384" t="inlineStr">
      <is>
        <t>Реконструкция</t>
      </is>
    </nc>
  </rcc>
  <rcc rId="242" sId="2" odxf="1" dxf="1">
    <nc r="E384" t="inlineStr">
      <is>
        <r>
          <t>м</t>
        </r>
        <r>
          <rPr>
            <vertAlign val="superscript"/>
            <sz val="6"/>
            <color theme="1"/>
            <rFont val="Calibri"/>
            <family val="2"/>
            <charset val="204"/>
          </rPr>
          <t>2</t>
        </r>
      </is>
    </nc>
    <odxf/>
    <ndxf/>
  </rcc>
  <rcc rId="243" sId="2" numFmtId="4">
    <nc r="G384">
      <v>4740</v>
    </nc>
  </rcc>
  <rcc rId="244" sId="2">
    <nc r="B385" t="inlineStr">
      <is>
        <t>Плоскостные сооружения</t>
      </is>
    </nc>
  </rcc>
  <rcc rId="245" sId="2">
    <nc r="C385" t="inlineStr">
      <is>
        <t>Спортивное оборудование</t>
      </is>
    </nc>
  </rcc>
  <rcc rId="246" sId="2">
    <nc r="D385" t="inlineStr">
      <is>
        <t>Замена</t>
      </is>
    </nc>
  </rcc>
  <rcc rId="247" sId="2">
    <nc r="E385" t="inlineStr">
      <is>
        <t>шт</t>
      </is>
    </nc>
  </rcc>
  <rcc rId="248" sId="2" numFmtId="4">
    <nc r="F385">
      <v>10</v>
    </nc>
  </rcc>
  <rcc rId="249" sId="2" numFmtId="4">
    <nc r="G385">
      <v>16000</v>
    </nc>
  </rcc>
  <rcc rId="250" sId="2">
    <nc r="B386" t="inlineStr">
      <is>
        <t>Плоскостные сооружения</t>
      </is>
    </nc>
  </rcc>
  <rcc rId="251" sId="2">
    <nc r="C386" t="inlineStr">
      <is>
        <t>Мебель для игровых площадок</t>
      </is>
    </nc>
  </rcc>
  <rcc rId="252" sId="2">
    <nc r="D386" t="inlineStr">
      <is>
        <t>Замена</t>
      </is>
    </nc>
  </rcc>
  <rcc rId="253" sId="2">
    <nc r="E386" t="inlineStr">
      <is>
        <t>шт</t>
      </is>
    </nc>
  </rcc>
  <rcc rId="254" sId="2" numFmtId="4">
    <nc r="F386">
      <v>10</v>
    </nc>
  </rcc>
  <rcc rId="255" sId="2" numFmtId="4">
    <nc r="G386">
      <v>16000</v>
    </nc>
  </rcc>
  <rcc rId="256" sId="2">
    <nc r="B387" t="inlineStr">
      <is>
        <t>Другое</t>
      </is>
    </nc>
  </rcc>
  <rcc rId="257" sId="2">
    <nc r="C387" t="inlineStr">
      <is>
        <t>Люк подземных коммуникаций</t>
      </is>
    </nc>
  </rcc>
  <rcc rId="258" sId="2">
    <nc r="D387" t="inlineStr">
      <is>
        <t>Ремонт</t>
      </is>
    </nc>
  </rcc>
  <rcc rId="259" sId="2">
    <nc r="E387" t="inlineStr">
      <is>
        <t>шт</t>
      </is>
    </nc>
  </rcc>
  <rcc rId="260" sId="2" numFmtId="4">
    <nc r="F387">
      <v>20</v>
    </nc>
  </rcc>
  <rcc rId="261" sId="2" numFmtId="4">
    <nc r="G387">
      <v>4500</v>
    </nc>
  </rcc>
  <rcc rId="262" sId="2" numFmtId="4">
    <nc r="F384">
      <v>450</v>
    </nc>
  </rcc>
  <rcv guid="{FC89CBCA-EA52-473F-9B2C-8A362C82E628}" action="delete"/>
  <rcv guid="{FC89CBCA-EA52-473F-9B2C-8A362C82E628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C963"/>
  <sheetViews>
    <sheetView zoomScale="60" zoomScaleNormal="60" workbookViewId="0">
      <selection activeCell="F24" sqref="F2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278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93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274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274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274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274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274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274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305</v>
      </c>
      <c r="H104" s="17" t="s">
        <v>306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307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322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323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324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325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326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305</v>
      </c>
      <c r="H136" s="17" t="s">
        <v>306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327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280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309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281</v>
      </c>
      <c r="B291" s="6" t="s">
        <v>282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283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284</v>
      </c>
      <c r="D294" s="4"/>
      <c r="E294" s="4"/>
      <c r="F294" s="4" t="s">
        <v>285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289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286</v>
      </c>
      <c r="B297" s="6" t="s">
        <v>287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288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290</v>
      </c>
      <c r="D300" s="4"/>
      <c r="E300" s="4"/>
      <c r="F300" s="4" t="s">
        <v>285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291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292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293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294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295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296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297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298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299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300</v>
      </c>
      <c r="B312" s="6" t="s">
        <v>301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302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288</v>
      </c>
      <c r="D315" s="4"/>
      <c r="E315" s="4"/>
      <c r="F315" s="4" t="s">
        <v>285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303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304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292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335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customSheetViews>
    <customSheetView guid="{FC89CBCA-EA52-473F-9B2C-8A362C82E628}" scale="60" state="hidden">
      <selection activeCell="F24" sqref="F2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I409"/>
  <sheetViews>
    <sheetView tabSelected="1" view="pageBreakPreview" topLeftCell="A340" zoomScale="130" zoomScaleNormal="120" zoomScaleSheetLayoutView="130" workbookViewId="0">
      <selection activeCell="G388" sqref="G388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318</v>
      </c>
      <c r="H1" s="166"/>
      <c r="I1" s="73"/>
    </row>
    <row r="2" spans="1:9" ht="17.100000000000001" customHeight="1" x14ac:dyDescent="0.3">
      <c r="G2" s="166" t="s">
        <v>319</v>
      </c>
      <c r="H2" s="166"/>
      <c r="I2" s="73"/>
    </row>
    <row r="3" spans="1:9" ht="30" customHeight="1" x14ac:dyDescent="0.3">
      <c r="G3" s="166" t="s">
        <v>370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308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329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310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371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311</v>
      </c>
      <c r="F11" s="134">
        <v>4</v>
      </c>
      <c r="G11" s="99"/>
      <c r="H11" s="95"/>
    </row>
    <row r="12" spans="1:9" ht="12.75" customHeight="1" x14ac:dyDescent="0.25">
      <c r="C12" s="94"/>
      <c r="D12" s="99"/>
      <c r="E12" s="98" t="s">
        <v>312</v>
      </c>
      <c r="F12" s="135">
        <v>43221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313</v>
      </c>
      <c r="D16" s="168"/>
      <c r="E16" s="177" t="s">
        <v>372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316</v>
      </c>
      <c r="D19" s="168"/>
      <c r="E19" s="182" t="s">
        <v>373</v>
      </c>
      <c r="F19" s="183"/>
      <c r="G19" s="183"/>
      <c r="H19" s="184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321</v>
      </c>
      <c r="D22" s="168"/>
      <c r="E22" s="177">
        <v>136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314</v>
      </c>
      <c r="F24" s="78" t="s">
        <v>315</v>
      </c>
      <c r="G24" s="78" t="s">
        <v>333</v>
      </c>
      <c r="H24" s="78" t="s">
        <v>320</v>
      </c>
    </row>
    <row r="25" spans="2:8" ht="15" customHeight="1" x14ac:dyDescent="0.25">
      <c r="C25" s="167" t="s">
        <v>317</v>
      </c>
      <c r="D25" s="168"/>
      <c r="E25" s="82">
        <v>10</v>
      </c>
      <c r="F25" s="82">
        <v>10</v>
      </c>
      <c r="G25" s="82">
        <v>92</v>
      </c>
      <c r="H25" s="82">
        <v>24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>
        <v>5</v>
      </c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 t="s">
        <v>374</v>
      </c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91"/>
      <c r="H34" s="192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3" t="str">
        <f>IF(D6="общественной территории","","(ФИО)")</f>
        <v>(ФИО)</v>
      </c>
      <c r="H35" s="193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330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8" t="s">
        <v>331</v>
      </c>
      <c r="B71" s="189"/>
      <c r="C71" s="189"/>
      <c r="D71" s="189"/>
      <c r="E71" s="190"/>
      <c r="F71" s="185" t="s">
        <v>332</v>
      </c>
      <c r="G71" s="186"/>
      <c r="H71" s="186"/>
      <c r="I71" s="187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277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279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201</v>
      </c>
      <c r="D89" s="158" t="s">
        <v>94</v>
      </c>
      <c r="E89" s="158" t="s">
        <v>359</v>
      </c>
      <c r="F89" s="158" t="s">
        <v>53</v>
      </c>
      <c r="G89" s="141">
        <v>2</v>
      </c>
      <c r="H89" s="142">
        <v>3</v>
      </c>
      <c r="I89" s="159" t="s">
        <v>375</v>
      </c>
    </row>
    <row r="90" spans="1:9" ht="12.75" customHeight="1" x14ac:dyDescent="0.25">
      <c r="A90" s="157">
        <f>IF(B90="","",COUNTA($B$89:B90))</f>
        <v>2</v>
      </c>
      <c r="B90" s="69" t="s">
        <v>174</v>
      </c>
      <c r="C90" s="158" t="s">
        <v>254</v>
      </c>
      <c r="D90" s="158" t="s">
        <v>150</v>
      </c>
      <c r="E90" s="158" t="s">
        <v>257</v>
      </c>
      <c r="F90" s="158" t="s">
        <v>53</v>
      </c>
      <c r="G90" s="141">
        <v>70</v>
      </c>
      <c r="H90" s="142">
        <v>3</v>
      </c>
      <c r="I90" s="159" t="s">
        <v>376</v>
      </c>
    </row>
    <row r="91" spans="1:9" ht="12.75" customHeight="1" x14ac:dyDescent="0.25">
      <c r="A91" s="157">
        <f>IF(B91="","",COUNTA($B$89:B91))</f>
        <v>3</v>
      </c>
      <c r="B91" s="69" t="s">
        <v>174</v>
      </c>
      <c r="C91" s="158" t="s">
        <v>254</v>
      </c>
      <c r="D91" s="158" t="s">
        <v>147</v>
      </c>
      <c r="E91" s="158" t="s">
        <v>257</v>
      </c>
      <c r="F91" s="158" t="s">
        <v>231</v>
      </c>
      <c r="G91" s="141">
        <v>0</v>
      </c>
      <c r="H91" s="142">
        <v>1</v>
      </c>
      <c r="I91" s="159" t="s">
        <v>377</v>
      </c>
    </row>
    <row r="92" spans="1:9" ht="12.75" customHeight="1" x14ac:dyDescent="0.25">
      <c r="A92" s="157">
        <f>IF(B92="","",COUNTA($B$89:B92))</f>
        <v>4</v>
      </c>
      <c r="B92" s="69" t="s">
        <v>177</v>
      </c>
      <c r="C92" s="158" t="s">
        <v>178</v>
      </c>
      <c r="D92" s="158"/>
      <c r="E92" s="158"/>
      <c r="F92" s="158" t="s">
        <v>231</v>
      </c>
      <c r="G92" s="141"/>
      <c r="H92" s="142">
        <v>2</v>
      </c>
      <c r="I92" s="159" t="s">
        <v>378</v>
      </c>
    </row>
    <row r="93" spans="1:9" ht="12.75" customHeight="1" x14ac:dyDescent="0.25">
      <c r="A93" s="157">
        <f>IF(B93="","",COUNTA($B$89:B93))</f>
        <v>5</v>
      </c>
      <c r="B93" s="69" t="s">
        <v>172</v>
      </c>
      <c r="C93" s="158" t="s">
        <v>48</v>
      </c>
      <c r="D93" s="158"/>
      <c r="E93" s="158"/>
      <c r="F93" s="158" t="s">
        <v>53</v>
      </c>
      <c r="G93" s="141">
        <v>510</v>
      </c>
      <c r="H93" s="142">
        <v>4</v>
      </c>
      <c r="I93" s="159" t="s">
        <v>379</v>
      </c>
    </row>
    <row r="94" spans="1:9" ht="12.75" customHeight="1" x14ac:dyDescent="0.25">
      <c r="A94" s="157">
        <f>IF(B94="","",COUNTA($B$89:B94))</f>
        <v>6</v>
      </c>
      <c r="B94" s="69" t="s">
        <v>172</v>
      </c>
      <c r="C94" s="158" t="s">
        <v>48</v>
      </c>
      <c r="D94" s="158"/>
      <c r="E94" s="158"/>
      <c r="F94" s="158" t="s">
        <v>209</v>
      </c>
      <c r="G94" s="141">
        <v>197</v>
      </c>
      <c r="H94" s="142">
        <v>3</v>
      </c>
      <c r="I94" s="159" t="s">
        <v>380</v>
      </c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277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279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2</v>
      </c>
      <c r="D130" s="158"/>
      <c r="E130" s="158"/>
      <c r="F130" s="158" t="s">
        <v>274</v>
      </c>
      <c r="G130" s="141">
        <v>387</v>
      </c>
      <c r="H130" s="142"/>
      <c r="I130" s="159" t="s">
        <v>381</v>
      </c>
    </row>
    <row r="131" spans="1:9" ht="12.75" customHeight="1" x14ac:dyDescent="0.25">
      <c r="A131" s="157">
        <f>IF(B131="","",COUNTA($B$130:B131))</f>
        <v>2</v>
      </c>
      <c r="B131" s="69" t="s">
        <v>0</v>
      </c>
      <c r="C131" s="158" t="s">
        <v>2</v>
      </c>
      <c r="D131" s="158"/>
      <c r="E131" s="158"/>
      <c r="F131" s="158" t="s">
        <v>274</v>
      </c>
      <c r="G131" s="141">
        <v>2989</v>
      </c>
      <c r="H131" s="142"/>
      <c r="I131" s="159" t="s">
        <v>382</v>
      </c>
    </row>
    <row r="132" spans="1:9" ht="12.75" customHeight="1" x14ac:dyDescent="0.25">
      <c r="A132" s="157">
        <f>IF(B132="","",COUNTA($B$130:B132))</f>
        <v>3</v>
      </c>
      <c r="B132" s="69" t="s">
        <v>0</v>
      </c>
      <c r="C132" s="158" t="s">
        <v>2</v>
      </c>
      <c r="D132" s="158"/>
      <c r="E132" s="158"/>
      <c r="F132" s="158" t="s">
        <v>274</v>
      </c>
      <c r="G132" s="141">
        <v>57</v>
      </c>
      <c r="H132" s="142"/>
      <c r="I132" s="159" t="s">
        <v>383</v>
      </c>
    </row>
    <row r="133" spans="1:9" ht="12.75" customHeight="1" x14ac:dyDescent="0.25">
      <c r="A133" s="157">
        <f>IF(B133="","",COUNTA($B$130:B133))</f>
        <v>4</v>
      </c>
      <c r="B133" s="69" t="s">
        <v>35</v>
      </c>
      <c r="C133" s="158" t="s">
        <v>36</v>
      </c>
      <c r="D133" s="158"/>
      <c r="E133" s="158" t="s">
        <v>12</v>
      </c>
      <c r="F133" s="158" t="s">
        <v>233</v>
      </c>
      <c r="G133" s="141">
        <v>23</v>
      </c>
      <c r="H133" s="142"/>
      <c r="I133" s="159" t="s">
        <v>384</v>
      </c>
    </row>
    <row r="134" spans="1:9" ht="12.75" customHeight="1" x14ac:dyDescent="0.25">
      <c r="A134" s="157">
        <f>IF(B134="","",COUNTA($B$130:B134))</f>
        <v>5</v>
      </c>
      <c r="B134" s="69" t="s">
        <v>24</v>
      </c>
      <c r="C134" s="158" t="s">
        <v>26</v>
      </c>
      <c r="D134" s="158"/>
      <c r="E134" s="158" t="s">
        <v>30</v>
      </c>
      <c r="F134" s="158" t="s">
        <v>274</v>
      </c>
      <c r="G134" s="141"/>
      <c r="H134" s="142">
        <v>2</v>
      </c>
      <c r="I134" s="159" t="s">
        <v>385</v>
      </c>
    </row>
    <row r="135" spans="1:9" ht="12.75" customHeight="1" x14ac:dyDescent="0.25">
      <c r="A135" s="157">
        <f>IF(B135="","",COUNTA($B$130:B135))</f>
        <v>6</v>
      </c>
      <c r="B135" s="69" t="s">
        <v>24</v>
      </c>
      <c r="C135" s="158" t="s">
        <v>26</v>
      </c>
      <c r="D135" s="158"/>
      <c r="E135" s="158" t="s">
        <v>30</v>
      </c>
      <c r="F135" s="158" t="s">
        <v>233</v>
      </c>
      <c r="G135" s="141"/>
      <c r="H135" s="142">
        <v>2</v>
      </c>
      <c r="I135" s="159" t="s">
        <v>386</v>
      </c>
    </row>
    <row r="136" spans="1:9" ht="12.75" customHeight="1" x14ac:dyDescent="0.25">
      <c r="A136" s="157">
        <f>IF(B136="","",COUNTA($B$130:B136))</f>
        <v>7</v>
      </c>
      <c r="B136" s="69" t="s">
        <v>24</v>
      </c>
      <c r="C136" s="158" t="s">
        <v>26</v>
      </c>
      <c r="D136" s="158"/>
      <c r="E136" s="158" t="s">
        <v>29</v>
      </c>
      <c r="F136" s="158" t="s">
        <v>274</v>
      </c>
      <c r="G136" s="141"/>
      <c r="H136" s="142">
        <v>5</v>
      </c>
      <c r="I136" s="159" t="s">
        <v>387</v>
      </c>
    </row>
    <row r="137" spans="1:9" ht="12.75" customHeight="1" x14ac:dyDescent="0.25">
      <c r="A137" s="157">
        <f>IF(B137="","",COUNTA($B$130:B137))</f>
        <v>8</v>
      </c>
      <c r="B137" s="69" t="s">
        <v>24</v>
      </c>
      <c r="C137" s="158" t="s">
        <v>26</v>
      </c>
      <c r="D137" s="158"/>
      <c r="E137" s="158" t="s">
        <v>30</v>
      </c>
      <c r="F137" s="158" t="s">
        <v>274</v>
      </c>
      <c r="G137" s="141"/>
      <c r="H137" s="142">
        <v>7</v>
      </c>
      <c r="I137" s="159" t="s">
        <v>388</v>
      </c>
    </row>
    <row r="138" spans="1:9" ht="12.75" customHeight="1" x14ac:dyDescent="0.25">
      <c r="A138" s="157">
        <f>IF(B138="","",COUNTA($B$130:B138))</f>
        <v>9</v>
      </c>
      <c r="B138" s="69" t="s">
        <v>24</v>
      </c>
      <c r="C138" s="158" t="s">
        <v>26</v>
      </c>
      <c r="D138" s="158"/>
      <c r="E138" s="158" t="s">
        <v>30</v>
      </c>
      <c r="F138" s="158" t="s">
        <v>274</v>
      </c>
      <c r="G138" s="141"/>
      <c r="H138" s="142">
        <v>1</v>
      </c>
      <c r="I138" s="159" t="s">
        <v>389</v>
      </c>
    </row>
    <row r="139" spans="1:9" ht="12.75" customHeight="1" x14ac:dyDescent="0.25">
      <c r="A139" s="157">
        <f>IF(B139="","",COUNTA($B$130:B139))</f>
        <v>10</v>
      </c>
      <c r="B139" s="69" t="s">
        <v>18</v>
      </c>
      <c r="C139" s="158" t="s">
        <v>19</v>
      </c>
      <c r="D139" s="158"/>
      <c r="E139" s="158" t="s">
        <v>100</v>
      </c>
      <c r="F139" s="158" t="s">
        <v>232</v>
      </c>
      <c r="G139" s="141"/>
      <c r="H139" s="142">
        <v>1</v>
      </c>
      <c r="I139" s="159" t="s">
        <v>390</v>
      </c>
    </row>
    <row r="140" spans="1:9" ht="12.75" customHeight="1" x14ac:dyDescent="0.25">
      <c r="A140" s="157">
        <f>IF(B140="","",COUNTA($B$130:B140))</f>
        <v>11</v>
      </c>
      <c r="B140" s="69" t="s">
        <v>18</v>
      </c>
      <c r="C140" s="158" t="s">
        <v>19</v>
      </c>
      <c r="D140" s="158"/>
      <c r="E140" s="158" t="s">
        <v>100</v>
      </c>
      <c r="F140" s="158" t="s">
        <v>232</v>
      </c>
      <c r="G140" s="141"/>
      <c r="H140" s="142">
        <v>2</v>
      </c>
      <c r="I140" s="159" t="s">
        <v>391</v>
      </c>
    </row>
    <row r="141" spans="1:9" ht="12.75" customHeight="1" x14ac:dyDescent="0.25">
      <c r="A141" s="157">
        <f>IF(B141="","",COUNTA($B$130:B141))</f>
        <v>12</v>
      </c>
      <c r="B141" s="69" t="s">
        <v>18</v>
      </c>
      <c r="C141" s="158" t="s">
        <v>19</v>
      </c>
      <c r="D141" s="158"/>
      <c r="E141" s="158" t="s">
        <v>100</v>
      </c>
      <c r="F141" s="158" t="s">
        <v>232</v>
      </c>
      <c r="G141" s="141"/>
      <c r="H141" s="142">
        <v>2</v>
      </c>
      <c r="I141" s="159" t="s">
        <v>392</v>
      </c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277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276</v>
      </c>
      <c r="E169" s="132" t="s">
        <v>275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279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206</v>
      </c>
      <c r="C171" s="158" t="s">
        <v>247</v>
      </c>
      <c r="D171" s="158"/>
      <c r="E171" s="158"/>
      <c r="F171" s="163" t="s">
        <v>210</v>
      </c>
      <c r="G171" s="141">
        <v>246</v>
      </c>
      <c r="H171" s="142">
        <v>2</v>
      </c>
      <c r="I171" s="159" t="s">
        <v>393</v>
      </c>
    </row>
    <row r="172" spans="1:9" ht="12.75" customHeight="1" x14ac:dyDescent="0.25">
      <c r="A172" s="157">
        <f>IF(B172="","",COUNTA($B$171:B172))</f>
        <v>2</v>
      </c>
      <c r="B172" s="69" t="s">
        <v>204</v>
      </c>
      <c r="C172" s="158" t="s">
        <v>48</v>
      </c>
      <c r="D172" s="158"/>
      <c r="E172" s="158" t="s">
        <v>322</v>
      </c>
      <c r="F172" s="163" t="s">
        <v>210</v>
      </c>
      <c r="G172" s="141">
        <v>58</v>
      </c>
      <c r="H172" s="142">
        <v>4</v>
      </c>
      <c r="I172" s="159" t="s">
        <v>394</v>
      </c>
    </row>
    <row r="173" spans="1:9" ht="12.75" customHeight="1" x14ac:dyDescent="0.25">
      <c r="A173" s="157">
        <f>IF(B173="","",COUNTA($B$171:B173))</f>
        <v>3</v>
      </c>
      <c r="B173" s="69" t="s">
        <v>204</v>
      </c>
      <c r="C173" s="158" t="s">
        <v>48</v>
      </c>
      <c r="D173" s="158"/>
      <c r="E173" s="158" t="s">
        <v>322</v>
      </c>
      <c r="F173" s="163" t="s">
        <v>170</v>
      </c>
      <c r="G173" s="141">
        <v>210</v>
      </c>
      <c r="H173" s="142">
        <v>14</v>
      </c>
      <c r="I173" s="159" t="s">
        <v>395</v>
      </c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277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279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207</v>
      </c>
      <c r="C212" s="158" t="s">
        <v>20</v>
      </c>
      <c r="D212" s="158" t="s">
        <v>94</v>
      </c>
      <c r="E212" s="158" t="s">
        <v>63</v>
      </c>
      <c r="F212" s="158" t="s">
        <v>231</v>
      </c>
      <c r="G212" s="141"/>
      <c r="H212" s="142"/>
      <c r="I212" s="159" t="s">
        <v>396</v>
      </c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106</v>
      </c>
      <c r="D213" s="158" t="s">
        <v>112</v>
      </c>
      <c r="E213" s="158" t="s">
        <v>151</v>
      </c>
      <c r="F213" s="158" t="s">
        <v>231</v>
      </c>
      <c r="G213" s="141"/>
      <c r="H213" s="142"/>
      <c r="I213" s="159" t="s">
        <v>397</v>
      </c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277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279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277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279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168</v>
      </c>
      <c r="D294" s="158"/>
      <c r="E294" s="158"/>
      <c r="F294" s="158" t="s">
        <v>231</v>
      </c>
      <c r="G294" s="141">
        <v>13</v>
      </c>
      <c r="H294" s="142"/>
      <c r="I294" s="159"/>
    </row>
    <row r="295" spans="1:9" ht="12.75" customHeight="1" x14ac:dyDescent="0.25">
      <c r="A295" s="157">
        <f>IF(B295="","",COUNTA($B$294:B295))</f>
        <v>2</v>
      </c>
      <c r="B295" s="69" t="s">
        <v>165</v>
      </c>
      <c r="C295" s="158" t="s">
        <v>169</v>
      </c>
      <c r="D295" s="158"/>
      <c r="E295" s="158"/>
      <c r="F295" s="158" t="s">
        <v>231</v>
      </c>
      <c r="G295" s="141">
        <v>1</v>
      </c>
      <c r="H295" s="142"/>
      <c r="I295" s="159"/>
    </row>
    <row r="296" spans="1:9" ht="12.75" customHeight="1" x14ac:dyDescent="0.25">
      <c r="A296" s="157">
        <f>IF(B296="","",COUNTA($B$294:B296))</f>
        <v>3</v>
      </c>
      <c r="B296" s="69" t="s">
        <v>165</v>
      </c>
      <c r="C296" s="158" t="s">
        <v>23</v>
      </c>
      <c r="D296" s="158"/>
      <c r="E296" s="158"/>
      <c r="F296" s="158" t="s">
        <v>231</v>
      </c>
      <c r="G296" s="141">
        <v>6</v>
      </c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277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301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279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282</v>
      </c>
      <c r="C335" s="158" t="s">
        <v>283</v>
      </c>
      <c r="D335" s="158"/>
      <c r="E335" s="158"/>
      <c r="F335" s="158" t="s">
        <v>285</v>
      </c>
      <c r="G335" s="141"/>
      <c r="H335" s="142">
        <v>911</v>
      </c>
      <c r="I335" s="159" t="s">
        <v>398</v>
      </c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334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336</v>
      </c>
      <c r="C372" s="132" t="s">
        <v>260</v>
      </c>
      <c r="D372" s="132" t="s">
        <v>350</v>
      </c>
      <c r="E372" s="132" t="s">
        <v>337</v>
      </c>
      <c r="F372" s="132" t="s">
        <v>328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172</v>
      </c>
      <c r="D373" s="51" t="s">
        <v>342</v>
      </c>
      <c r="E373" s="136" t="s">
        <v>338</v>
      </c>
      <c r="F373" s="137">
        <v>197</v>
      </c>
      <c r="G373" s="137">
        <v>3000</v>
      </c>
      <c r="H373" s="138">
        <f>IF(G373="","",F373*G373)</f>
        <v>591000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177</v>
      </c>
      <c r="D374" s="51" t="s">
        <v>345</v>
      </c>
      <c r="E374" s="136" t="s">
        <v>399</v>
      </c>
      <c r="F374" s="137">
        <v>7</v>
      </c>
      <c r="G374" s="137">
        <v>3850</v>
      </c>
      <c r="H374" s="138">
        <f>IF(G374="","",F374*G374)</f>
        <v>26950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44</v>
      </c>
      <c r="C375" s="51" t="s">
        <v>0</v>
      </c>
      <c r="D375" s="51" t="s">
        <v>339</v>
      </c>
      <c r="E375" s="194" t="s">
        <v>338</v>
      </c>
      <c r="F375" s="137">
        <v>3433</v>
      </c>
      <c r="G375" s="137">
        <v>550</v>
      </c>
      <c r="H375" s="138">
        <f t="shared" ref="H375:H407" si="0">IF(G375="","",F375*G375)</f>
        <v>1888150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44</v>
      </c>
      <c r="C376" s="51" t="s">
        <v>35</v>
      </c>
      <c r="D376" s="51" t="s">
        <v>345</v>
      </c>
      <c r="E376" s="194" t="s">
        <v>338</v>
      </c>
      <c r="F376" s="137">
        <v>23</v>
      </c>
      <c r="G376" s="137">
        <v>4700</v>
      </c>
      <c r="H376" s="138">
        <f t="shared" si="0"/>
        <v>108100</v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44</v>
      </c>
      <c r="C377" s="51" t="s">
        <v>24</v>
      </c>
      <c r="D377" s="51" t="s">
        <v>347</v>
      </c>
      <c r="E377" s="136" t="s">
        <v>399</v>
      </c>
      <c r="F377" s="137">
        <v>2</v>
      </c>
      <c r="G377" s="137">
        <v>15790</v>
      </c>
      <c r="H377" s="138">
        <f t="shared" si="0"/>
        <v>31580</v>
      </c>
      <c r="I377" s="136"/>
    </row>
    <row r="378" spans="1:9" ht="12.75" customHeight="1" x14ac:dyDescent="0.25">
      <c r="A378" s="157">
        <f>IF(B378="","",COUNTA($B$373:B378))</f>
        <v>6</v>
      </c>
      <c r="B378" s="51" t="s">
        <v>44</v>
      </c>
      <c r="C378" s="51" t="s">
        <v>24</v>
      </c>
      <c r="D378" s="51" t="s">
        <v>339</v>
      </c>
      <c r="E378" s="136" t="s">
        <v>399</v>
      </c>
      <c r="F378" s="137">
        <v>15</v>
      </c>
      <c r="G378" s="137">
        <v>1421</v>
      </c>
      <c r="H378" s="138">
        <f t="shared" si="0"/>
        <v>21315</v>
      </c>
      <c r="I378" s="136"/>
    </row>
    <row r="379" spans="1:9" ht="12.75" customHeight="1" x14ac:dyDescent="0.25">
      <c r="A379" s="157">
        <f>IF(B379="","",COUNTA($B$373:B379))</f>
        <v>7</v>
      </c>
      <c r="B379" s="51" t="s">
        <v>44</v>
      </c>
      <c r="C379" s="51" t="s">
        <v>18</v>
      </c>
      <c r="D379" s="51" t="s">
        <v>344</v>
      </c>
      <c r="E379" s="136" t="s">
        <v>399</v>
      </c>
      <c r="F379" s="137">
        <v>5</v>
      </c>
      <c r="G379" s="137">
        <v>1850</v>
      </c>
      <c r="H379" s="138">
        <f t="shared" si="0"/>
        <v>9250</v>
      </c>
      <c r="I379" s="136"/>
    </row>
    <row r="380" spans="1:9" ht="12.75" customHeight="1" x14ac:dyDescent="0.25">
      <c r="A380" s="157">
        <f>IF(B380="","",COUNTA($B$373:B380))</f>
        <v>8</v>
      </c>
      <c r="B380" s="51" t="s">
        <v>192</v>
      </c>
      <c r="C380" s="51" t="s">
        <v>206</v>
      </c>
      <c r="D380" s="51" t="s">
        <v>342</v>
      </c>
      <c r="E380" s="194" t="s">
        <v>338</v>
      </c>
      <c r="F380" s="137">
        <v>246</v>
      </c>
      <c r="G380" s="137">
        <v>1950</v>
      </c>
      <c r="H380" s="138">
        <f t="shared" si="0"/>
        <v>479700</v>
      </c>
      <c r="I380" s="136"/>
    </row>
    <row r="381" spans="1:9" ht="12.75" customHeight="1" x14ac:dyDescent="0.25">
      <c r="A381" s="157">
        <f>IF(B381="","",COUNTA($B$373:B381))</f>
        <v>9</v>
      </c>
      <c r="B381" s="51" t="s">
        <v>192</v>
      </c>
      <c r="C381" s="51" t="s">
        <v>204</v>
      </c>
      <c r="D381" s="51" t="s">
        <v>341</v>
      </c>
      <c r="E381" s="194" t="s">
        <v>338</v>
      </c>
      <c r="F381" s="137">
        <v>210</v>
      </c>
      <c r="G381" s="137">
        <v>320</v>
      </c>
      <c r="H381" s="138">
        <f t="shared" si="0"/>
        <v>67200</v>
      </c>
      <c r="I381" s="136"/>
    </row>
    <row r="382" spans="1:9" ht="12.75" customHeight="1" x14ac:dyDescent="0.25">
      <c r="A382" s="157">
        <f>IF(B382="","",COUNTA($B$373:B382))</f>
        <v>10</v>
      </c>
      <c r="B382" s="51" t="s">
        <v>192</v>
      </c>
      <c r="C382" s="51" t="s">
        <v>204</v>
      </c>
      <c r="D382" s="51" t="s">
        <v>342</v>
      </c>
      <c r="E382" s="194" t="s">
        <v>338</v>
      </c>
      <c r="F382" s="137">
        <v>58</v>
      </c>
      <c r="G382" s="137">
        <v>3000</v>
      </c>
      <c r="H382" s="138">
        <f>IF(G382="","",F382*G382)</f>
        <v>174000</v>
      </c>
      <c r="I382" s="136"/>
    </row>
    <row r="383" spans="1:9" ht="12.75" customHeight="1" x14ac:dyDescent="0.25">
      <c r="A383" s="157">
        <f>IF(B383="","",COUNTA($B$373:B383))</f>
        <v>11</v>
      </c>
      <c r="B383" s="51" t="s">
        <v>192</v>
      </c>
      <c r="C383" s="51" t="s">
        <v>158</v>
      </c>
      <c r="D383" s="51" t="s">
        <v>345</v>
      </c>
      <c r="E383" s="136" t="s">
        <v>400</v>
      </c>
      <c r="F383" s="137">
        <v>80</v>
      </c>
      <c r="G383" s="137">
        <v>2500</v>
      </c>
      <c r="H383" s="138">
        <f t="shared" si="0"/>
        <v>200000</v>
      </c>
      <c r="I383" s="136"/>
    </row>
    <row r="384" spans="1:9" ht="12.75" customHeight="1" x14ac:dyDescent="0.25">
      <c r="A384" s="157">
        <f>IF(B384="","",COUNTA($B$373:B384))</f>
        <v>12</v>
      </c>
      <c r="B384" s="51" t="s">
        <v>197</v>
      </c>
      <c r="C384" s="51" t="s">
        <v>59</v>
      </c>
      <c r="D384" s="51" t="s">
        <v>344</v>
      </c>
      <c r="E384" s="194" t="s">
        <v>338</v>
      </c>
      <c r="F384" s="137">
        <v>450</v>
      </c>
      <c r="G384" s="137">
        <v>4740</v>
      </c>
      <c r="H384" s="138">
        <f t="shared" si="0"/>
        <v>2133000</v>
      </c>
      <c r="I384" s="136"/>
    </row>
    <row r="385" spans="1:9" ht="12.75" customHeight="1" x14ac:dyDescent="0.25">
      <c r="A385" s="157">
        <f>IF(B385="","",COUNTA($B$373:B385))</f>
        <v>13</v>
      </c>
      <c r="B385" s="51" t="s">
        <v>197</v>
      </c>
      <c r="C385" s="51" t="s">
        <v>236</v>
      </c>
      <c r="D385" s="51" t="s">
        <v>345</v>
      </c>
      <c r="E385" s="136" t="s">
        <v>399</v>
      </c>
      <c r="F385" s="137">
        <v>10</v>
      </c>
      <c r="G385" s="137">
        <v>16000</v>
      </c>
      <c r="H385" s="138">
        <f t="shared" si="0"/>
        <v>160000</v>
      </c>
      <c r="I385" s="136"/>
    </row>
    <row r="386" spans="1:9" ht="12.75" customHeight="1" x14ac:dyDescent="0.25">
      <c r="A386" s="157">
        <f>IF(B386="","",COUNTA($B$373:B386))</f>
        <v>14</v>
      </c>
      <c r="B386" s="51" t="s">
        <v>197</v>
      </c>
      <c r="C386" s="51" t="s">
        <v>207</v>
      </c>
      <c r="D386" s="51" t="s">
        <v>345</v>
      </c>
      <c r="E386" s="136" t="s">
        <v>399</v>
      </c>
      <c r="F386" s="137">
        <v>10</v>
      </c>
      <c r="G386" s="137">
        <v>16000</v>
      </c>
      <c r="H386" s="138">
        <f t="shared" si="0"/>
        <v>160000</v>
      </c>
      <c r="I386" s="136"/>
    </row>
    <row r="387" spans="1:9" ht="12.75" customHeight="1" x14ac:dyDescent="0.25">
      <c r="A387" s="157">
        <f>IF(B387="","",COUNTA($B$373:B387))</f>
        <v>15</v>
      </c>
      <c r="B387" s="51" t="s">
        <v>235</v>
      </c>
      <c r="C387" s="51" t="s">
        <v>165</v>
      </c>
      <c r="D387" s="51" t="s">
        <v>342</v>
      </c>
      <c r="E387" s="136" t="s">
        <v>399</v>
      </c>
      <c r="F387" s="137">
        <v>20</v>
      </c>
      <c r="G387" s="137">
        <v>4500</v>
      </c>
      <c r="H387" s="138">
        <f t="shared" si="0"/>
        <v>90000</v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6140245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customSheetViews>
    <customSheetView guid="{FC89CBCA-EA52-473F-9B2C-8A362C82E628}" scale="130" showPageBreaks="1" view="pageBreakPreview" topLeftCell="A340">
      <selection activeCell="G388" sqref="G388"/>
      <pageMargins left="0.31496062992125984" right="0.31496062992125984" top="0.35433070866141736" bottom="0.35433070866141736" header="0" footer="0"/>
      <pageSetup paperSize="9" orientation="landscape" r:id="rId1"/>
    </customSheetView>
  </customSheetViews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3" priority="71">
      <formula>A89&lt;&gt;""</formula>
    </cfRule>
  </conditionalFormatting>
  <conditionalFormatting sqref="C85:I85 C126:I126 C167:I167 C208:I208 C249:I249 C290:I290 C331:I331">
    <cfRule type="expression" dxfId="2" priority="27">
      <formula>C85="Нет характеристик"</formula>
    </cfRule>
  </conditionalFormatting>
  <conditionalFormatting sqref="E31:H31">
    <cfRule type="expression" dxfId="1" priority="20">
      <formula>$D$6="дворовой территории"</formula>
    </cfRule>
  </conditionalFormatting>
  <conditionalFormatting sqref="F34:H34">
    <cfRule type="expression" dxfId="0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2018-12-01T14:05:02Z</cp:lastPrinted>
  <dcterms:created xsi:type="dcterms:W3CDTF">2017-08-22T09:44:58Z</dcterms:created>
  <dcterms:modified xsi:type="dcterms:W3CDTF">2018-12-01T14:05:37Z</dcterms:modified>
</cp:coreProperties>
</file>