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Бюджет!$J$34</definedName>
    <definedName name="SIGN" localSheetId="0">Бюджет!$A$19:$H$20</definedName>
    <definedName name="_xlnm.Print_Area" localSheetId="0">Бюджет!$A$1:$G$29</definedName>
  </definedNames>
  <calcPr calcId="145621"/>
</workbook>
</file>

<file path=xl/calcChain.xml><?xml version="1.0" encoding="utf-8"?>
<calcChain xmlns="http://schemas.openxmlformats.org/spreadsheetml/2006/main">
  <c r="D29" i="1" l="1"/>
  <c r="D25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1" i="1"/>
</calcChain>
</file>

<file path=xl/sharedStrings.xml><?xml version="1.0" encoding="utf-8"?>
<sst xmlns="http://schemas.openxmlformats.org/spreadsheetml/2006/main" count="49" uniqueCount="49">
  <si>
    <t>КОСГУ</t>
  </si>
  <si>
    <t>Наименование КОСГУ</t>
  </si>
  <si>
    <t>200</t>
  </si>
  <si>
    <t>Расходы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</si>
  <si>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</si>
  <si>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</si>
  <si>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</si>
  <si>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</si>
  <si>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</si>
  <si>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</si>
  <si>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</si>
  <si>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</si>
  <si>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</si>
  <si>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</si>
  <si>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</si>
  <si>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</si>
  <si>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</si>
  <si>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</si>
  <si>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251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</si>
  <si>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</si>
  <si>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</si>
  <si>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</si>
  <si>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</si>
  <si>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</si>
  <si>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</si>
  <si>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310</t>
  </si>
  <si>
    <t>Увеличение стоимости основных средств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</si>
  <si>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</si>
  <si>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</si>
  <si>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</si>
  <si>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</si>
  <si>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346</t>
  </si>
  <si>
    <t>349</t>
  </si>
  <si>
    <t>Увеличение стоимости прочих материальных запасов однократного применения</t>
  </si>
  <si>
    <t>Итого</t>
  </si>
  <si>
    <t>% исполнения</t>
  </si>
  <si>
    <t>Остаток ассигнований</t>
  </si>
  <si>
    <t>Структура расходов, %</t>
  </si>
  <si>
    <t>Приложение 3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</si>
  <si>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</si>
  <si>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</si>
  <si>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</si>
  <si>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227</t>
  </si>
  <si>
    <t>Страхование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</si>
  <si>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</si>
  <si>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</si>
  <si>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по экономической классификации расходов за 2023 год</t>
  </si>
  <si>
    <t>Бюджетные ассигнования на 2023 год</t>
  </si>
  <si>
    <t>Исполнено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</si>
</sst>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0" fontId="5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164" fontId="5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9"/>
  <sheetViews>
    <sheetView showGridLines="0" tabSelected="1" view="pageBreakPreview" topLeftCell="A4" zoomScaleNormal="100" zoomScaleSheetLayoutView="100" workbookViewId="0">
      <selection activeCell="D28" sqref="D28"/>
    </sheetView>
  </sheetViews>
  <sheetFormatPr defaultRowHeight="12.75" customHeight="1" x14ac:dyDescent="0.2"/>
  <cols>
    <col min="1" max="1" width="6.7109375" customWidth="1"/>
    <col min="2" max="2" width="28.7109375" customWidth="1"/>
    <col min="3" max="3" width="15.42578125" style="17" customWidth="1"/>
    <col min="4" max="4" width="11.85546875" style="17" customWidth="1"/>
    <col min="5" max="5" width="12.85546875" style="17" customWidth="1"/>
    <col min="6" max="6" width="11.140625" style="17" customWidth="1"/>
    <col min="7" max="7" width="12.140625" style="17" customWidth="1"/>
    <col min="8" max="10" width="9.140625" customWidth="1"/>
  </cols>
  <sheetData>
    <row r="1" spans="1:7" s="6" customFormat="1" ht="12.75" customHeight="1" x14ac:dyDescent="0.2">
      <c r="C1" s="10"/>
      <c r="D1" s="10"/>
      <c r="E1" s="20" t="s">
        <v>38</v>
      </c>
      <c r="F1" s="20"/>
      <c r="G1" s="20"/>
    </row>
    <row r="2" spans="1:7" s="6" customFormat="1" ht="12.75" customHeight="1" x14ac:dyDescent="0.2">
      <c r="C2" s="10"/>
      <c r="D2" s="10"/>
      <c r="E2" s="20" t="s">
        <v>39</v>
      </c>
      <c r="F2" s="20"/>
      <c r="G2" s="20"/>
    </row>
    <row r="3" spans="1:7" s="6" customFormat="1" ht="12.75" customHeight="1" x14ac:dyDescent="0.2">
      <c r="A3" s="7"/>
      <c r="B3" s="7"/>
      <c r="C3" s="11"/>
      <c r="D3" s="11"/>
      <c r="E3" s="11"/>
      <c r="F3" s="11"/>
      <c r="G3" s="11"/>
    </row>
    <row r="4" spans="1:7" s="6" customFormat="1" ht="12.75" customHeight="1" x14ac:dyDescent="0.2">
      <c r="A4" s="8"/>
      <c r="B4" s="7"/>
      <c r="C4" s="11"/>
      <c r="D4" s="11"/>
      <c r="E4" s="11"/>
      <c r="F4" s="11"/>
      <c r="G4" s="11"/>
    </row>
    <row r="5" spans="1:7" s="6" customFormat="1" ht="15.75" x14ac:dyDescent="0.25">
      <c r="A5" s="21" t="s">
        <v>40</v>
      </c>
      <c r="B5" s="21"/>
      <c r="C5" s="21"/>
      <c r="D5" s="21"/>
      <c r="E5" s="21"/>
      <c r="F5" s="21"/>
      <c r="G5" s="21"/>
    </row>
    <row r="6" spans="1:7" s="6" customFormat="1" ht="12.75" customHeight="1" x14ac:dyDescent="0.25">
      <c r="A6" s="21" t="s">
        <v>46</v>
      </c>
      <c r="B6" s="21"/>
      <c r="C6" s="21"/>
      <c r="D6" s="21"/>
      <c r="E6" s="21"/>
      <c r="F6" s="21"/>
      <c r="G6" s="21"/>
    </row>
    <row r="7" spans="1:7" s="6" customFormat="1" ht="13.9" customHeight="1" x14ac:dyDescent="0.2">
      <c r="A7" s="19"/>
      <c r="B7" s="19"/>
      <c r="C7" s="19"/>
      <c r="D7" s="19"/>
      <c r="E7" s="19"/>
      <c r="F7" s="19"/>
      <c r="G7" s="19"/>
    </row>
    <row r="8" spans="1:7" s="6" customFormat="1" ht="13.9" customHeight="1" x14ac:dyDescent="0.2">
      <c r="A8" s="19"/>
      <c r="B8" s="19"/>
      <c r="C8" s="19"/>
      <c r="D8" s="19"/>
      <c r="E8" s="19"/>
      <c r="F8" s="19"/>
      <c r="G8" s="19"/>
    </row>
    <row r="9" spans="1:7" s="6" customFormat="1" x14ac:dyDescent="0.2">
      <c r="B9" s="9"/>
      <c r="C9" s="12"/>
      <c r="D9" s="12"/>
      <c r="E9" s="12"/>
      <c r="F9" s="12"/>
      <c r="G9" s="13" t="s">
        <v>41</v>
      </c>
    </row>
    <row r="10" spans="1:7" ht="31.5" x14ac:dyDescent="0.2">
      <c r="A10" s="1" t="s">
        <v>0</v>
      </c>
      <c r="B10" s="1" t="s">
        <v>1</v>
      </c>
      <c r="C10" s="18" t="s">
        <v>47</v>
      </c>
      <c r="D10" s="18" t="s">
        <v>48</v>
      </c>
      <c r="E10" s="14" t="s">
        <v>36</v>
      </c>
      <c r="F10" s="14" t="s">
        <v>35</v>
      </c>
      <c r="G10" s="14" t="s">
        <v>37</v>
      </c>
    </row>
    <row r="11" spans="1:7" x14ac:dyDescent="0.2">
      <c r="A11" s="2" t="s">
        <v>2</v>
      </c>
      <c r="B11" s="3" t="s">
        <v>3</v>
      </c>
      <c r="C11" s="15">
        <v>26.023199999999999</v>
      </c>
      <c r="D11" s="15">
        <v>0</v>
      </c>
      <c r="E11" s="15">
        <f>C11-D11</f>
        <v>26.023199999999999</v>
      </c>
      <c r="F11" s="15">
        <f>D11/C11*100</f>
        <v>0</v>
      </c>
      <c r="G11" s="15">
        <f>D11/$D$29*100</f>
        <v>0</v>
      </c>
    </row>
    <row r="12" spans="1:7" x14ac:dyDescent="0.2">
      <c r="A12" s="2" t="s">
        <v>4</v>
      </c>
      <c r="B12" s="3" t="s">
        <v>5</v>
      </c>
      <c r="C12" s="15">
        <v>8730.2734899999996</v>
      </c>
      <c r="D12" s="15">
        <v>8717.04781</v>
      </c>
      <c r="E12" s="15">
        <f t="shared" ref="E12:E29" si="0">C12-D12</f>
        <v>13.225679999999556</v>
      </c>
      <c r="F12" s="15">
        <f t="shared" ref="F12:F29" si="1">D12/C12*100</f>
        <v>99.848507838670244</v>
      </c>
      <c r="G12" s="15">
        <f t="shared" ref="G12:G29" si="2">D12/$D$29*100</f>
        <v>34.631152760096619</v>
      </c>
    </row>
    <row r="13" spans="1:7" ht="22.5" x14ac:dyDescent="0.2">
      <c r="A13" s="2" t="s">
        <v>6</v>
      </c>
      <c r="B13" s="3" t="s">
        <v>7</v>
      </c>
      <c r="C13" s="15">
        <v>2634.3572100000001</v>
      </c>
      <c r="D13" s="15">
        <v>2631.2864</v>
      </c>
      <c r="E13" s="15">
        <f t="shared" si="0"/>
        <v>3.070810000000165</v>
      </c>
      <c r="F13" s="15">
        <f t="shared" si="1"/>
        <v>99.883432285175928</v>
      </c>
      <c r="G13" s="15">
        <f t="shared" si="2"/>
        <v>10.45359429707713</v>
      </c>
    </row>
    <row r="14" spans="1:7" x14ac:dyDescent="0.2">
      <c r="A14" s="2" t="s">
        <v>8</v>
      </c>
      <c r="B14" s="3" t="s">
        <v>9</v>
      </c>
      <c r="C14" s="15">
        <v>169.64837</v>
      </c>
      <c r="D14" s="15">
        <v>169.62836999999999</v>
      </c>
      <c r="E14" s="15">
        <f t="shared" si="0"/>
        <v>2.0000000000010232E-2</v>
      </c>
      <c r="F14" s="15">
        <f t="shared" si="1"/>
        <v>99.988210909423998</v>
      </c>
      <c r="G14" s="15">
        <f t="shared" si="2"/>
        <v>0.67390085748723105</v>
      </c>
    </row>
    <row r="15" spans="1:7" x14ac:dyDescent="0.2">
      <c r="A15" s="2" t="s">
        <v>10</v>
      </c>
      <c r="B15" s="3" t="s">
        <v>11</v>
      </c>
      <c r="C15" s="15">
        <v>48.310079999999999</v>
      </c>
      <c r="D15" s="15">
        <v>48.307079999999999</v>
      </c>
      <c r="E15" s="15">
        <f t="shared" si="0"/>
        <v>3.0000000000001137E-3</v>
      </c>
      <c r="F15" s="15">
        <f t="shared" si="1"/>
        <v>99.993790115851596</v>
      </c>
      <c r="G15" s="15">
        <f t="shared" si="2"/>
        <v>0.19191472885522787</v>
      </c>
    </row>
    <row r="16" spans="1:7" x14ac:dyDescent="0.2">
      <c r="A16" s="2" t="s">
        <v>12</v>
      </c>
      <c r="B16" s="3" t="s">
        <v>13</v>
      </c>
      <c r="C16" s="15">
        <v>1612.1</v>
      </c>
      <c r="D16" s="15">
        <v>1595.51584</v>
      </c>
      <c r="E16" s="15">
        <f t="shared" si="0"/>
        <v>16.584159999999883</v>
      </c>
      <c r="F16" s="15">
        <f t="shared" si="1"/>
        <v>98.971269772346631</v>
      </c>
      <c r="G16" s="15">
        <f t="shared" si="2"/>
        <v>6.3386772667240745</v>
      </c>
    </row>
    <row r="17" spans="1:7" ht="22.5" x14ac:dyDescent="0.2">
      <c r="A17" s="2" t="s">
        <v>14</v>
      </c>
      <c r="B17" s="3" t="s">
        <v>15</v>
      </c>
      <c r="C17" s="15">
        <v>6087.8021900000003</v>
      </c>
      <c r="D17" s="15">
        <v>6086.3909000000003</v>
      </c>
      <c r="E17" s="15">
        <f t="shared" si="0"/>
        <v>1.4112900000000081</v>
      </c>
      <c r="F17" s="15">
        <f t="shared" si="1"/>
        <v>99.976817742167796</v>
      </c>
      <c r="G17" s="15">
        <f t="shared" si="2"/>
        <v>24.180059305601301</v>
      </c>
    </row>
    <row r="18" spans="1:7" x14ac:dyDescent="0.2">
      <c r="A18" s="2" t="s">
        <v>16</v>
      </c>
      <c r="B18" s="3" t="s">
        <v>17</v>
      </c>
      <c r="C18" s="15">
        <v>2415.3859200000002</v>
      </c>
      <c r="D18" s="15">
        <v>2414.8840500000001</v>
      </c>
      <c r="E18" s="15">
        <f t="shared" si="0"/>
        <v>0.50187000000005355</v>
      </c>
      <c r="F18" s="15">
        <f t="shared" si="1"/>
        <v>99.979221953897948</v>
      </c>
      <c r="G18" s="15">
        <f t="shared" si="2"/>
        <v>9.5938694218852518</v>
      </c>
    </row>
    <row r="19" spans="1:7" x14ac:dyDescent="0.2">
      <c r="A19" s="2" t="s">
        <v>42</v>
      </c>
      <c r="B19" s="3" t="s">
        <v>43</v>
      </c>
      <c r="C19" s="15">
        <v>1.7</v>
      </c>
      <c r="D19" s="15">
        <v>1.6000099999999999</v>
      </c>
      <c r="E19" s="15">
        <f t="shared" si="0"/>
        <v>9.9990000000000023E-2</v>
      </c>
      <c r="F19" s="15">
        <f t="shared" si="1"/>
        <v>94.118235294117653</v>
      </c>
      <c r="G19" s="15">
        <f t="shared" si="2"/>
        <v>6.3565316991971606E-3</v>
      </c>
    </row>
    <row r="20" spans="1:7" ht="33.75" x14ac:dyDescent="0.2">
      <c r="A20" s="2" t="s">
        <v>18</v>
      </c>
      <c r="B20" s="3" t="s">
        <v>44</v>
      </c>
      <c r="C20" s="15">
        <v>1074.7</v>
      </c>
      <c r="D20" s="15">
        <v>1074.7</v>
      </c>
      <c r="E20" s="15">
        <f t="shared" si="0"/>
        <v>0</v>
      </c>
      <c r="F20" s="15">
        <f t="shared" si="1"/>
        <v>100</v>
      </c>
      <c r="G20" s="15">
        <f t="shared" si="2"/>
        <v>4.2695762008532379</v>
      </c>
    </row>
    <row r="21" spans="1:7" ht="33.75" x14ac:dyDescent="0.2">
      <c r="A21" s="2" t="s">
        <v>19</v>
      </c>
      <c r="B21" s="3" t="s">
        <v>20</v>
      </c>
      <c r="C21" s="15">
        <v>322.7</v>
      </c>
      <c r="D21" s="15">
        <v>322.69128000000001</v>
      </c>
      <c r="E21" s="15">
        <f t="shared" si="0"/>
        <v>8.7199999999825195E-3</v>
      </c>
      <c r="F21" s="15">
        <f t="shared" si="1"/>
        <v>99.997297799814078</v>
      </c>
      <c r="G21" s="15">
        <f t="shared" si="2"/>
        <v>1.2819903315444945</v>
      </c>
    </row>
    <row r="22" spans="1:7" ht="22.5" x14ac:dyDescent="0.2">
      <c r="A22" s="2" t="s">
        <v>21</v>
      </c>
      <c r="B22" s="3" t="s">
        <v>22</v>
      </c>
      <c r="C22" s="15">
        <v>35.211440000000003</v>
      </c>
      <c r="D22" s="15">
        <v>35.12547</v>
      </c>
      <c r="E22" s="15">
        <f t="shared" si="0"/>
        <v>8.5970000000003211E-2</v>
      </c>
      <c r="F22" s="15">
        <f t="shared" si="1"/>
        <v>99.755846395376039</v>
      </c>
      <c r="G22" s="15">
        <f t="shared" si="2"/>
        <v>0.13954673002306167</v>
      </c>
    </row>
    <row r="23" spans="1:7" ht="22.5" x14ac:dyDescent="0.2">
      <c r="A23" s="2" t="s">
        <v>23</v>
      </c>
      <c r="B23" s="3" t="s">
        <v>24</v>
      </c>
      <c r="C23" s="15">
        <v>4.3600000000000003</v>
      </c>
      <c r="D23" s="15">
        <v>4.3596000000000004</v>
      </c>
      <c r="E23" s="15">
        <f t="shared" si="0"/>
        <v>3.9999999999995595E-4</v>
      </c>
      <c r="F23" s="15">
        <f t="shared" si="1"/>
        <v>99.990825688073386</v>
      </c>
      <c r="G23" s="15">
        <f t="shared" si="2"/>
        <v>1.7319851498315601E-2</v>
      </c>
    </row>
    <row r="24" spans="1:7" ht="22.5" x14ac:dyDescent="0.2">
      <c r="A24" s="2" t="s">
        <v>25</v>
      </c>
      <c r="B24" s="3" t="s">
        <v>26</v>
      </c>
      <c r="C24" s="15">
        <v>1600.5536500000001</v>
      </c>
      <c r="D24" s="15">
        <v>1600.4838999999999</v>
      </c>
      <c r="E24" s="15">
        <f t="shared" si="0"/>
        <v>6.9750000000112777E-2</v>
      </c>
      <c r="F24" s="15">
        <f t="shared" si="1"/>
        <v>99.995642132958167</v>
      </c>
      <c r="G24" s="15">
        <f t="shared" si="2"/>
        <v>6.3584144126628575</v>
      </c>
    </row>
    <row r="25" spans="1:7" ht="22.5" x14ac:dyDescent="0.2">
      <c r="A25" s="2" t="s">
        <v>27</v>
      </c>
      <c r="B25" s="3" t="s">
        <v>28</v>
      </c>
      <c r="C25" s="15">
        <v>17.2</v>
      </c>
      <c r="D25" s="15">
        <f>17.2</f>
        <v>17.2</v>
      </c>
      <c r="E25" s="15">
        <f t="shared" si="0"/>
        <v>0</v>
      </c>
      <c r="F25" s="15">
        <f t="shared" si="1"/>
        <v>100</v>
      </c>
      <c r="G25" s="15">
        <f t="shared" si="2"/>
        <v>6.833228868956516E-2</v>
      </c>
    </row>
    <row r="26" spans="1:7" ht="22.5" x14ac:dyDescent="0.2">
      <c r="A26" s="2" t="s">
        <v>29</v>
      </c>
      <c r="B26" s="3" t="s">
        <v>30</v>
      </c>
      <c r="C26" s="15">
        <v>28.9</v>
      </c>
      <c r="D26" s="15">
        <v>28.9</v>
      </c>
      <c r="E26" s="15">
        <f t="shared" si="0"/>
        <v>0</v>
      </c>
      <c r="F26" s="15">
        <f t="shared" si="1"/>
        <v>100</v>
      </c>
      <c r="G26" s="15">
        <f t="shared" si="2"/>
        <v>0.11481413622839728</v>
      </c>
    </row>
    <row r="27" spans="1:7" ht="22.5" x14ac:dyDescent="0.2">
      <c r="A27" s="2" t="s">
        <v>31</v>
      </c>
      <c r="B27" s="3" t="s">
        <v>45</v>
      </c>
      <c r="C27" s="15">
        <v>256.65230000000003</v>
      </c>
      <c r="D27" s="15">
        <v>256.45240000000001</v>
      </c>
      <c r="E27" s="15">
        <f t="shared" si="0"/>
        <v>0.19990000000001373</v>
      </c>
      <c r="F27" s="15">
        <f t="shared" si="1"/>
        <v>99.922112523441243</v>
      </c>
      <c r="G27" s="15">
        <f t="shared" si="2"/>
        <v>1.0188360134844094</v>
      </c>
    </row>
    <row r="28" spans="1:7" ht="33.75" x14ac:dyDescent="0.2">
      <c r="A28" s="2" t="s">
        <v>32</v>
      </c>
      <c r="B28" s="3" t="s">
        <v>33</v>
      </c>
      <c r="C28" s="15">
        <v>166.56</v>
      </c>
      <c r="D28" s="15">
        <v>166.54339999999999</v>
      </c>
      <c r="E28" s="15">
        <f t="shared" si="0"/>
        <v>1.660000000001105E-2</v>
      </c>
      <c r="F28" s="15">
        <f t="shared" si="1"/>
        <v>99.990033621517753</v>
      </c>
      <c r="G28" s="15">
        <f t="shared" si="2"/>
        <v>0.6616448655896352</v>
      </c>
    </row>
    <row r="29" spans="1:7" x14ac:dyDescent="0.2">
      <c r="A29" s="4" t="s">
        <v>34</v>
      </c>
      <c r="B29" s="5"/>
      <c r="C29" s="16">
        <v>25232.44875</v>
      </c>
      <c r="D29" s="16">
        <f>SUM(D11:D28)</f>
        <v>25171.11651</v>
      </c>
      <c r="E29" s="16">
        <f t="shared" si="0"/>
        <v>61.332239999999729</v>
      </c>
      <c r="F29" s="16">
        <f t="shared" si="1"/>
        <v>99.756931082640165</v>
      </c>
      <c r="G29" s="16">
        <f t="shared" si="2"/>
        <v>100</v>
      </c>
    </row>
  </sheetData>
  <mergeCells count="6">
    <mergeCell ref="A7:G7"/>
    <mergeCell ref="A8:G8"/>
    <mergeCell ref="E1:G1"/>
    <mergeCell ref="E2:G2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2020-01-20T11:47:08Z</cp:lastPrinted>
  <dcterms:created xsi:type="dcterms:W3CDTF">2020-01-17T06:34:08Z</dcterms:created>
  <dcterms:modified xsi:type="dcterms:W3CDTF">2024-02-19T08:50:23Z</dcterms:modified>
</cp:coreProperties>
</file>