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Бюджет!$K$36</definedName>
    <definedName name="SIGN" localSheetId="0">Бюджет!$A$19:$I$20</definedName>
    <definedName name="_xlnm.Print_Area" localSheetId="0">Бюджет!$A$1:$G$31</definedName>
  </definedNames>
  <calcPr calcId="145621"/>
</workbook>
</file>

<file path=xl/calcChain.xml><?xml version="1.0" encoding="utf-8"?>
<calcChain xmlns="http://schemas.openxmlformats.org/spreadsheetml/2006/main">
  <c r="E31" i="1" l="1"/>
  <c r="D31" i="1"/>
  <c r="C31" i="1"/>
  <c r="G3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1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<sst xmlns="http://schemas.openxmlformats.org/spreadsheetml/2006/main" count="53" uniqueCount="53">
  <si>
    <t>КОСГУ</t>
  </si>
  <si>
    <t>Наименование КОСГУ</t>
  </si>
  <si>
    <t>200</t>
  </si>
  <si>
    <t>Расходы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</si>
  <si>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</si>
  <si>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</si>
  <si>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</si>
  <si>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</si>
  <si>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</si>
  <si>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</si>
  <si>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</si>
  <si>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</si>
  <si>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</si>
  <si>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</si>
  <si>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</si>
  <si>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</si>
  <si>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</si>
  <si>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</si>
  <si>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251</t>
  </si>
  <si>
    <t>Перечисления другим бюджетам бюджетной системы Российской Федерации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</si>
  <si>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</si>
  <si>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</si>
  <si>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</si>
  <si>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</si>
  <si>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291</t>
  </si>
  <si>
    <t>Налоги, пошлины и сборы</t>
  </si>
  <si>
    <t>293</t>
  </si>
  <si>
    <t>Штрафы за нарушение законодательства о закупках и нарушение условий контрактов (договоров)</t>
  </si>
  <si>
    <t>297</t>
  </si>
  <si>
    <t>Иные выплаты текущего характера организациям</t>
  </si>
  <si>
    <t>310</t>
  </si>
  <si>
    <t>Увеличение стоимости основных средств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</si>
  <si>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</si>
  <si>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</si>
  <si>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</si>
  <si>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</si>
  <si>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</si>
  <si>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</si>
  <si>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</si>
  <si>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</si>
  <si>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Итого</t>
  </si>
  <si>
    <t>% исполнения</t>
  </si>
  <si>
    <t>Остаток ассигнований</t>
  </si>
  <si>
    <t>Структура расходов, %</t>
  </si>
  <si>
    <t>Приложение 3</t>
  </si>
  <si>
    <t>к пояснительной записке</t>
  </si>
  <si>
    <t xml:space="preserve">Исполнение бюджета МО Гостицкое сельское поселение </t>
  </si>
  <si>
    <t>тыс. руб.</t>
  </si>
  <si>
    <t>345</t>
  </si>
  <si>
    <t>Увеличение стоимости мягкого инвентаря</t>
  </si>
  <si>
    <t>Бюджетные ассигнования на 2021 год</t>
  </si>
  <si>
    <t>Исполнено 2021 г.</t>
  </si>
  <si>
    <t>по экономической классификации расходов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</si>
</sst>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0" fontId="5" fillId="0" borderId="0" xfId="0" applyFont="1"/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164" fontId="5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/>
    </xf>
    <xf numFmtId="164" fontId="0" fillId="0" borderId="0" xfId="0" applyNumberFormat="1"/>
    <xf numFmtId="0" fontId="7" fillId="0" borderId="0" xfId="0" applyFont="1" applyBorder="1" applyAlignment="1">
      <alignment horizontal="left" vertical="top" wrapText="1"/>
    </xf>
    <xf numFmtId="164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1"/>
  <sheetViews>
    <sheetView showGridLines="0" tabSelected="1" view="pageBreakPreview" topLeftCell="A6" zoomScaleNormal="100" zoomScaleSheetLayoutView="100" workbookViewId="0">
      <selection activeCell="G19" sqref="G19"/>
    </sheetView>
  </sheetViews>
  <sheetFormatPr defaultRowHeight="12.75" customHeight="1" x14ac:dyDescent="0.2"/>
  <cols>
    <col min="1" max="1" width="6.7109375" customWidth="1"/>
    <col min="2" max="2" width="28.7109375" customWidth="1"/>
    <col min="3" max="3" width="15.42578125" style="17" customWidth="1"/>
    <col min="4" max="4" width="11.85546875" style="17" customWidth="1"/>
    <col min="5" max="5" width="12.85546875" style="17" customWidth="1"/>
    <col min="6" max="6" width="11.140625" style="17" customWidth="1"/>
    <col min="7" max="7" width="12.140625" style="17" customWidth="1"/>
    <col min="8" max="8" width="13.140625" customWidth="1"/>
    <col min="9" max="11" width="9.140625" customWidth="1"/>
  </cols>
  <sheetData>
    <row r="1" spans="1:8" s="6" customFormat="1" ht="12.75" customHeight="1" x14ac:dyDescent="0.2">
      <c r="C1" s="10"/>
      <c r="D1" s="10"/>
      <c r="E1" s="19" t="s">
        <v>44</v>
      </c>
      <c r="F1" s="19"/>
      <c r="G1" s="19"/>
    </row>
    <row r="2" spans="1:8" s="6" customFormat="1" ht="12.75" customHeight="1" x14ac:dyDescent="0.2">
      <c r="C2" s="10"/>
      <c r="D2" s="10"/>
      <c r="E2" s="19" t="s">
        <v>45</v>
      </c>
      <c r="F2" s="19"/>
      <c r="G2" s="19"/>
    </row>
    <row r="3" spans="1:8" s="6" customFormat="1" ht="12.75" customHeight="1" x14ac:dyDescent="0.2">
      <c r="A3" s="7"/>
      <c r="B3" s="7"/>
      <c r="C3" s="11"/>
      <c r="D3" s="11"/>
      <c r="E3" s="11"/>
      <c r="F3" s="11"/>
      <c r="G3" s="11"/>
      <c r="H3" s="7"/>
    </row>
    <row r="4" spans="1:8" s="6" customFormat="1" ht="12.75" customHeight="1" x14ac:dyDescent="0.2">
      <c r="A4" s="8"/>
      <c r="B4" s="7"/>
      <c r="C4" s="11"/>
      <c r="D4" s="11"/>
      <c r="E4" s="11"/>
      <c r="F4" s="11"/>
      <c r="G4" s="11"/>
      <c r="H4" s="7"/>
    </row>
    <row r="5" spans="1:8" s="6" customFormat="1" ht="15.75" x14ac:dyDescent="0.25">
      <c r="A5" s="20" t="s">
        <v>46</v>
      </c>
      <c r="B5" s="20"/>
      <c r="C5" s="20"/>
      <c r="D5" s="20"/>
      <c r="E5" s="20"/>
      <c r="F5" s="20"/>
      <c r="G5" s="20"/>
      <c r="H5" s="20"/>
    </row>
    <row r="6" spans="1:8" s="6" customFormat="1" ht="12.75" customHeight="1" x14ac:dyDescent="0.25">
      <c r="A6" s="20" t="s">
        <v>52</v>
      </c>
      <c r="B6" s="20"/>
      <c r="C6" s="20"/>
      <c r="D6" s="20"/>
      <c r="E6" s="20"/>
      <c r="F6" s="20"/>
      <c r="G6" s="20"/>
      <c r="H6" s="20"/>
    </row>
    <row r="7" spans="1:8" s="6" customFormat="1" ht="13.9" customHeight="1" x14ac:dyDescent="0.2">
      <c r="A7" s="18"/>
      <c r="B7" s="18"/>
      <c r="C7" s="18"/>
      <c r="D7" s="18"/>
      <c r="E7" s="18"/>
      <c r="F7" s="18"/>
      <c r="G7" s="18"/>
      <c r="H7" s="18"/>
    </row>
    <row r="8" spans="1:8" s="6" customFormat="1" ht="13.9" customHeight="1" x14ac:dyDescent="0.2">
      <c r="A8" s="18"/>
      <c r="B8" s="18"/>
      <c r="C8" s="18"/>
      <c r="D8" s="18"/>
      <c r="E8" s="18"/>
      <c r="F8" s="18"/>
      <c r="G8" s="18"/>
      <c r="H8" s="18"/>
    </row>
    <row r="9" spans="1:8" s="6" customFormat="1" x14ac:dyDescent="0.2">
      <c r="B9" s="9"/>
      <c r="C9" s="12"/>
      <c r="D9" s="12"/>
      <c r="E9" s="12"/>
      <c r="F9" s="12"/>
      <c r="G9" s="13" t="s">
        <v>47</v>
      </c>
    </row>
    <row r="10" spans="1:8" ht="31.5" x14ac:dyDescent="0.2">
      <c r="A10" s="1" t="s">
        <v>0</v>
      </c>
      <c r="B10" s="1" t="s">
        <v>1</v>
      </c>
      <c r="C10" s="14" t="s">
        <v>50</v>
      </c>
      <c r="D10" s="14" t="s">
        <v>51</v>
      </c>
      <c r="E10" s="14" t="s">
        <v>42</v>
      </c>
      <c r="F10" s="14" t="s">
        <v>41</v>
      </c>
      <c r="G10" s="14" t="s">
        <v>43</v>
      </c>
    </row>
    <row r="11" spans="1:8" x14ac:dyDescent="0.2">
      <c r="A11" s="2" t="s">
        <v>2</v>
      </c>
      <c r="B11" s="3" t="s">
        <v>3</v>
      </c>
      <c r="C11" s="15">
        <v>5.2891000000000004</v>
      </c>
      <c r="D11" s="15">
        <v>0</v>
      </c>
      <c r="E11" s="15">
        <f t="shared" ref="E11:E31" si="0">C11-D11</f>
        <v>5.2891000000000004</v>
      </c>
      <c r="F11" s="15">
        <f>D11/C11*100</f>
        <v>0</v>
      </c>
      <c r="G11" s="15">
        <f>D11/$D$31*100</f>
        <v>0</v>
      </c>
    </row>
    <row r="12" spans="1:8" x14ac:dyDescent="0.2">
      <c r="A12" s="2" t="s">
        <v>4</v>
      </c>
      <c r="B12" s="3" t="s">
        <v>5</v>
      </c>
      <c r="C12" s="15">
        <v>6167.8307000000004</v>
      </c>
      <c r="D12" s="15">
        <v>6053.6226999999999</v>
      </c>
      <c r="E12" s="15">
        <f t="shared" si="0"/>
        <v>114.20800000000054</v>
      </c>
      <c r="F12" s="15">
        <f t="shared" ref="F12:F31" si="1">D12/C12*100</f>
        <v>98.148327904006834</v>
      </c>
      <c r="G12" s="15">
        <f>D12/$D$31*100</f>
        <v>29.86746107289413</v>
      </c>
    </row>
    <row r="13" spans="1:8" ht="22.5" x14ac:dyDescent="0.2">
      <c r="A13" s="2" t="s">
        <v>6</v>
      </c>
      <c r="B13" s="3" t="s">
        <v>7</v>
      </c>
      <c r="C13" s="15">
        <v>1867.5405000000001</v>
      </c>
      <c r="D13" s="15">
        <v>1826.9855</v>
      </c>
      <c r="E13" s="15">
        <f t="shared" si="0"/>
        <v>40.555000000000064</v>
      </c>
      <c r="F13" s="15">
        <f t="shared" si="1"/>
        <v>97.828427281764434</v>
      </c>
      <c r="G13" s="15">
        <f>D13/$D$31*100</f>
        <v>9.0140104539372796</v>
      </c>
    </row>
    <row r="14" spans="1:8" x14ac:dyDescent="0.2">
      <c r="A14" s="2" t="s">
        <v>8</v>
      </c>
      <c r="B14" s="3" t="s">
        <v>9</v>
      </c>
      <c r="C14" s="15">
        <v>184.6</v>
      </c>
      <c r="D14" s="15">
        <v>163.851</v>
      </c>
      <c r="E14" s="15">
        <f t="shared" si="0"/>
        <v>20.748999999999995</v>
      </c>
      <c r="F14" s="15">
        <f t="shared" si="1"/>
        <v>88.760021668472376</v>
      </c>
      <c r="G14" s="15">
        <f>D14/$D$31*100</f>
        <v>0.80841069996892534</v>
      </c>
    </row>
    <row r="15" spans="1:8" x14ac:dyDescent="0.2">
      <c r="A15" s="2" t="s">
        <v>10</v>
      </c>
      <c r="B15" s="3" t="s">
        <v>11</v>
      </c>
      <c r="C15" s="15">
        <v>37.799999999999997</v>
      </c>
      <c r="D15" s="15">
        <v>35.954799999999999</v>
      </c>
      <c r="E15" s="15">
        <f t="shared" si="0"/>
        <v>1.8451999999999984</v>
      </c>
      <c r="F15" s="15">
        <f t="shared" si="1"/>
        <v>95.118518518518528</v>
      </c>
      <c r="G15" s="15">
        <f>D15/$D$31*100</f>
        <v>0.17739437071023503</v>
      </c>
    </row>
    <row r="16" spans="1:8" x14ac:dyDescent="0.2">
      <c r="A16" s="2" t="s">
        <v>12</v>
      </c>
      <c r="B16" s="3" t="s">
        <v>13</v>
      </c>
      <c r="C16" s="15">
        <v>1469</v>
      </c>
      <c r="D16" s="15">
        <v>1038.4159999999999</v>
      </c>
      <c r="E16" s="15">
        <f t="shared" si="0"/>
        <v>430.58400000000006</v>
      </c>
      <c r="F16" s="15">
        <f t="shared" si="1"/>
        <v>70.688631722260027</v>
      </c>
      <c r="G16" s="15">
        <f>D16/$D$31*100</f>
        <v>5.1233535676860775</v>
      </c>
    </row>
    <row r="17" spans="1:7" ht="22.5" x14ac:dyDescent="0.2">
      <c r="A17" s="2" t="s">
        <v>14</v>
      </c>
      <c r="B17" s="3" t="s">
        <v>15</v>
      </c>
      <c r="C17" s="15">
        <v>6438.2496000000001</v>
      </c>
      <c r="D17" s="15">
        <v>6221.7809999999999</v>
      </c>
      <c r="E17" s="15">
        <f t="shared" si="0"/>
        <v>216.46860000000015</v>
      </c>
      <c r="F17" s="15">
        <f t="shared" si="1"/>
        <v>96.637772477786513</v>
      </c>
      <c r="G17" s="15">
        <f>D17/$D$31*100</f>
        <v>30.697123198902421</v>
      </c>
    </row>
    <row r="18" spans="1:7" x14ac:dyDescent="0.2">
      <c r="A18" s="2" t="s">
        <v>16</v>
      </c>
      <c r="B18" s="3" t="s">
        <v>17</v>
      </c>
      <c r="C18" s="15">
        <v>1003.6412</v>
      </c>
      <c r="D18" s="15">
        <v>940.04909999999995</v>
      </c>
      <c r="E18" s="15">
        <f t="shared" si="0"/>
        <v>63.592100000000073</v>
      </c>
      <c r="F18" s="15">
        <f t="shared" si="1"/>
        <v>93.663861148785031</v>
      </c>
      <c r="G18" s="15">
        <f>D18/$D$31*100</f>
        <v>4.638029373858922</v>
      </c>
    </row>
    <row r="19" spans="1:7" ht="33.75" x14ac:dyDescent="0.2">
      <c r="A19" s="2" t="s">
        <v>18</v>
      </c>
      <c r="B19" s="3" t="s">
        <v>19</v>
      </c>
      <c r="C19" s="15">
        <v>1044.22</v>
      </c>
      <c r="D19" s="15">
        <v>1021.2819</v>
      </c>
      <c r="E19" s="15">
        <f t="shared" si="0"/>
        <v>22.938100000000077</v>
      </c>
      <c r="F19" s="15">
        <f t="shared" si="1"/>
        <v>97.803326885139143</v>
      </c>
      <c r="G19" s="15">
        <f>D19/$D$31*100</f>
        <v>5.0388170694386609</v>
      </c>
    </row>
    <row r="20" spans="1:7" ht="33.75" x14ac:dyDescent="0.2">
      <c r="A20" s="2" t="s">
        <v>20</v>
      </c>
      <c r="B20" s="3" t="s">
        <v>21</v>
      </c>
      <c r="C20" s="15">
        <v>293.60000000000002</v>
      </c>
      <c r="D20" s="15">
        <v>293.51870000000002</v>
      </c>
      <c r="E20" s="15">
        <f t="shared" si="0"/>
        <v>8.1299999999998818E-2</v>
      </c>
      <c r="F20" s="15">
        <f t="shared" si="1"/>
        <v>99.972309264305181</v>
      </c>
      <c r="G20" s="15">
        <f>D20/$D$31*100</f>
        <v>1.448167284428957</v>
      </c>
    </row>
    <row r="21" spans="1:7" ht="22.5" x14ac:dyDescent="0.2">
      <c r="A21" s="2" t="s">
        <v>22</v>
      </c>
      <c r="B21" s="3" t="s">
        <v>23</v>
      </c>
      <c r="C21" s="15">
        <v>71.2</v>
      </c>
      <c r="D21" s="15">
        <v>64.349199999999996</v>
      </c>
      <c r="E21" s="15">
        <f t="shared" si="0"/>
        <v>6.8508000000000067</v>
      </c>
      <c r="F21" s="15">
        <f t="shared" si="1"/>
        <v>90.378089887640442</v>
      </c>
      <c r="G21" s="15">
        <f>D21/$D$31*100</f>
        <v>0.31748711826257009</v>
      </c>
    </row>
    <row r="22" spans="1:7" x14ac:dyDescent="0.2">
      <c r="A22" s="2" t="s">
        <v>24</v>
      </c>
      <c r="B22" s="3" t="s">
        <v>25</v>
      </c>
      <c r="C22" s="15">
        <v>6</v>
      </c>
      <c r="D22" s="15">
        <v>5.9718999999999998</v>
      </c>
      <c r="E22" s="15">
        <f t="shared" si="0"/>
        <v>2.8100000000000236E-2</v>
      </c>
      <c r="F22" s="15">
        <f t="shared" si="1"/>
        <v>99.531666666666666</v>
      </c>
      <c r="G22" s="15">
        <f>D22/$D$31*100</f>
        <v>2.9464256300812477E-2</v>
      </c>
    </row>
    <row r="23" spans="1:7" ht="45" x14ac:dyDescent="0.2">
      <c r="A23" s="2" t="s">
        <v>26</v>
      </c>
      <c r="B23" s="3" t="s">
        <v>27</v>
      </c>
      <c r="C23" s="15">
        <v>0.5</v>
      </c>
      <c r="D23" s="15">
        <v>0</v>
      </c>
      <c r="E23" s="15">
        <f t="shared" si="0"/>
        <v>0.5</v>
      </c>
      <c r="F23" s="15">
        <f t="shared" si="1"/>
        <v>0</v>
      </c>
      <c r="G23" s="15">
        <f>D23/$D$31*100</f>
        <v>0</v>
      </c>
    </row>
    <row r="24" spans="1:7" ht="22.5" x14ac:dyDescent="0.2">
      <c r="A24" s="2" t="s">
        <v>28</v>
      </c>
      <c r="B24" s="3" t="s">
        <v>29</v>
      </c>
      <c r="C24" s="15">
        <v>4.4000000000000004</v>
      </c>
      <c r="D24" s="15">
        <v>4.3056000000000001</v>
      </c>
      <c r="E24" s="15">
        <f t="shared" si="0"/>
        <v>9.4400000000000261E-2</v>
      </c>
      <c r="F24" s="15">
        <f t="shared" si="1"/>
        <v>97.854545454545445</v>
      </c>
      <c r="G24" s="15">
        <f>D24/$D$31*100</f>
        <v>2.1243038552014971E-2</v>
      </c>
    </row>
    <row r="25" spans="1:7" ht="22.5" x14ac:dyDescent="0.2">
      <c r="A25" s="2" t="s">
        <v>30</v>
      </c>
      <c r="B25" s="3" t="s">
        <v>31</v>
      </c>
      <c r="C25" s="15">
        <v>2435.8836999999999</v>
      </c>
      <c r="D25" s="15">
        <v>2362.4196999999999</v>
      </c>
      <c r="E25" s="15">
        <f t="shared" si="0"/>
        <v>73.463999999999942</v>
      </c>
      <c r="F25" s="15">
        <f t="shared" si="1"/>
        <v>96.984092467140371</v>
      </c>
      <c r="G25" s="15">
        <f>D25/$D$31*100</f>
        <v>11.655744324400699</v>
      </c>
    </row>
    <row r="26" spans="1:7" ht="22.5" x14ac:dyDescent="0.2">
      <c r="A26" s="2" t="s">
        <v>32</v>
      </c>
      <c r="B26" s="3" t="s">
        <v>33</v>
      </c>
      <c r="C26" s="15">
        <v>5.8</v>
      </c>
      <c r="D26" s="15">
        <v>5.7320000000000002</v>
      </c>
      <c r="E26" s="15">
        <f t="shared" si="0"/>
        <v>6.7999999999999616E-2</v>
      </c>
      <c r="F26" s="15">
        <f t="shared" si="1"/>
        <v>98.827586206896555</v>
      </c>
      <c r="G26" s="15">
        <f>D26/$D$31*100</f>
        <v>2.8280633821105027E-2</v>
      </c>
    </row>
    <row r="27" spans="1:7" ht="22.5" x14ac:dyDescent="0.2">
      <c r="A27" s="2" t="s">
        <v>34</v>
      </c>
      <c r="B27" s="3" t="s">
        <v>35</v>
      </c>
      <c r="C27" s="15">
        <v>5.52</v>
      </c>
      <c r="D27" s="15">
        <v>5.5069999999999997</v>
      </c>
      <c r="E27" s="15">
        <f t="shared" si="0"/>
        <v>1.2999999999999901E-2</v>
      </c>
      <c r="F27" s="15">
        <f t="shared" si="1"/>
        <v>99.764492753623188</v>
      </c>
      <c r="G27" s="15">
        <f>D27/$D$31*100</f>
        <v>2.7170525201120965E-2</v>
      </c>
    </row>
    <row r="28" spans="1:7" ht="22.5" x14ac:dyDescent="0.2">
      <c r="A28" s="2" t="s">
        <v>48</v>
      </c>
      <c r="B28" s="3" t="s">
        <v>49</v>
      </c>
      <c r="C28" s="15">
        <v>2.1</v>
      </c>
      <c r="D28" s="15">
        <v>2.1</v>
      </c>
      <c r="E28" s="15">
        <f t="shared" si="0"/>
        <v>0</v>
      </c>
      <c r="F28" s="15">
        <f t="shared" si="1"/>
        <v>100</v>
      </c>
      <c r="G28" s="15">
        <f>D28/$D$31*100</f>
        <v>1.0361013786517895E-2</v>
      </c>
    </row>
    <row r="29" spans="1:7" ht="22.5" x14ac:dyDescent="0.2">
      <c r="A29" s="2" t="s">
        <v>36</v>
      </c>
      <c r="B29" s="3" t="s">
        <v>37</v>
      </c>
      <c r="C29" s="15">
        <v>202.54079999999999</v>
      </c>
      <c r="D29" s="15">
        <v>110.6818</v>
      </c>
      <c r="E29" s="15">
        <f t="shared" si="0"/>
        <v>91.858999999999995</v>
      </c>
      <c r="F29" s="15">
        <f t="shared" si="1"/>
        <v>54.646668720573835</v>
      </c>
      <c r="G29" s="15">
        <f>D29/$D$31*100</f>
        <v>0.54608364557934097</v>
      </c>
    </row>
    <row r="30" spans="1:7" ht="33.75" x14ac:dyDescent="0.2">
      <c r="A30" s="2" t="s">
        <v>38</v>
      </c>
      <c r="B30" s="3" t="s">
        <v>39</v>
      </c>
      <c r="C30" s="15">
        <v>160.30000000000001</v>
      </c>
      <c r="D30" s="15">
        <v>111.759</v>
      </c>
      <c r="E30" s="15">
        <f t="shared" si="0"/>
        <v>48.541000000000011</v>
      </c>
      <c r="F30" s="15">
        <f t="shared" si="1"/>
        <v>69.718652526512784</v>
      </c>
      <c r="G30" s="15">
        <f>D30/$D$31*100</f>
        <v>0.55139835227021583</v>
      </c>
    </row>
    <row r="31" spans="1:7" x14ac:dyDescent="0.2">
      <c r="A31" s="4" t="s">
        <v>40</v>
      </c>
      <c r="B31" s="5"/>
      <c r="C31" s="16">
        <f>SUM(C11:C30)</f>
        <v>21406.015599999995</v>
      </c>
      <c r="D31" s="16">
        <f>SUM(D11:D30)</f>
        <v>20268.286899999999</v>
      </c>
      <c r="E31" s="16">
        <f>C31-D31</f>
        <v>1137.728699999996</v>
      </c>
      <c r="F31" s="16">
        <f t="shared" si="1"/>
        <v>94.68500480771398</v>
      </c>
      <c r="G31" s="16">
        <f>D31/$D$31*100</f>
        <v>100</v>
      </c>
    </row>
  </sheetData>
  <mergeCells count="6">
    <mergeCell ref="A7:H7"/>
    <mergeCell ref="A8:H8"/>
    <mergeCell ref="E1:G1"/>
    <mergeCell ref="E2:G2"/>
    <mergeCell ref="A5:H5"/>
    <mergeCell ref="A6:H6"/>
  </mergeCell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Матюшева Татьяна Г.</dc:creator>
  <dc:description>POI HSSF rep:2.49.0.158</dc:description>
  <cp:lastModifiedBy>Матюшева Татьяна Г.</cp:lastModifiedBy>
  <cp:lastPrinted>2020-01-20T11:47:08Z</cp:lastPrinted>
  <dcterms:created xsi:type="dcterms:W3CDTF">2020-01-17T06:34:08Z</dcterms:created>
  <dcterms:modified xsi:type="dcterms:W3CDTF">2022-01-20T07:53:22Z</dcterms:modified>
</cp:coreProperties>
</file>