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Бюджет!$A$9:$J$37</definedName>
    <definedName name="APPT" localSheetId="0">Бюджет!$A$17</definedName>
    <definedName name="FIO" localSheetId="0">Бюджет!$J$17</definedName>
    <definedName name="LAST_CELL" localSheetId="0">Бюджет!#REF!</definedName>
    <definedName name="SIGN" localSheetId="0">Бюджет!$A$17:$J$18</definedName>
  </definedNames>
  <calcPr calcId="145621"/>
</workbook>
</file>

<file path=xl/calcChain.xml><?xml version="1.0" encoding="utf-8"?>
<calcChain xmlns="http://schemas.openxmlformats.org/spreadsheetml/2006/main">
  <c r="H37" i="1"/>
  <c r="G37"/>
  <c r="F36" l="1"/>
  <c r="E37"/>
  <c r="J35" s="1"/>
  <c r="D37"/>
  <c r="I35"/>
  <c r="H35"/>
  <c r="G35"/>
  <c r="F35"/>
  <c r="I36"/>
  <c r="H36"/>
  <c r="G36"/>
  <c r="J36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0"/>
  <c r="G11" l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0"/>
  <c r="J11" l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10"/>
  <c r="I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7" l="1"/>
  <c r="J37"/>
  <c r="F37"/>
</calcChain>
</file>

<file path=xl/sharedStrings.xml><?xml version="1.0" encoding="utf-8"?>
<sst xmlns="http://schemas.openxmlformats.org/spreadsheetml/2006/main" count="70" uniqueCount="70">
  <si>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</si>
  <si>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</si>
  <si>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</si>
  <si>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</si>
  <si>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</si>
  <si>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</si>
  <si>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</si>
  <si>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</si>
  <si>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</si>
  <si>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</si>
  <si>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</si>
  <si>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</si>
  <si>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</si>
  <si>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</si>
  <si>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</si>
  <si>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</si>
  <si>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</si>
  <si>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</si>
  <si>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</si>
  <si>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</si>
  <si>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</si>
  <si>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</si>
  <si>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</si>
  <si>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</si>
  <si>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</si>
  <si>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</si>
  <si>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</si>
  <si>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</si>
  <si>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</si>
  <si>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</si>
  <si>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</si>
  <si>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</si>
  <si>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</si>
  <si>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</si>
  <si>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</si>
  <si>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</si>
  <si>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</si>
  <si>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</si>
  <si>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</si>
  <si>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</si>
  <si>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</si>
  <si>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</si>
  <si>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</si>
  <si>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</si>
  <si>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</si>
  <si>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</si>
  <si>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</si>
  <si>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</si>
  <si>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</si>
  <si>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</si>
  <si>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</si>
  <si>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</si>
  <si>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</si>
  <si>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Приложение 2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</si>
  <si>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</si>
  <si>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</si>
  <si>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</si>
  <si>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Структура расходов 2020 год, %</t>
  </si>
  <si>
    <t>Исполнение 2020 год</t>
  </si>
  <si>
    <t>1102</t>
  </si>
  <si>
    <t>Массовый спорт</t>
  </si>
  <si>
    <t>1100</t>
  </si>
  <si>
    <t>ФИЗИЧЕСКАЯ КУЛЬТУРА И СПОРТ</t>
  </si>
  <si>
    <t>по функциональной классификации расходов за 2021 год</t>
  </si>
  <si>
    <t>Бюджетные ассигнования на 2021  год</t>
  </si>
  <si>
    <t>Исполнение 2021 год</t>
  </si>
  <si>
    <t>Остаток ассигнований 2021 год</t>
  </si>
  <si>
    <t>Исполнение к плану 2021 года, %</t>
  </si>
  <si>
    <t>Исполнение к факту 2020 года, %</t>
  </si>
  <si>
    <t>Структура расходов 2021 год,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</si>
</sst>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color theme="0" tint="-0.249977111117893"/>
      <name val="Arial Cyr"/>
    </font>
    <font>
      <b/>
      <sz val="8"/>
      <color theme="0" tint="-0.249977111117893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/>
    <xf numFmtId="164" fontId="5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9" fillId="0" borderId="4" xfId="0" applyNumberFormat="1" applyFont="1" applyBorder="1" applyAlignment="1" applyProtection="1">
      <alignment horizontal="right" vertical="center" wrapText="1"/>
    </xf>
    <xf numFmtId="164" fontId="10" fillId="0" borderId="5" xfId="0" applyNumberFormat="1" applyFont="1" applyBorder="1" applyAlignment="1" applyProtection="1">
      <alignment horizontal="right" vertical="center" wrapText="1"/>
    </xf>
    <xf numFmtId="164" fontId="10" fillId="0" borderId="3" xfId="0" applyNumberFormat="1" applyFont="1" applyBorder="1" applyAlignment="1" applyProtection="1">
      <alignment horizontal="right" vertical="center" wrapText="1"/>
    </xf>
    <xf numFmtId="164" fontId="11" fillId="0" borderId="6" xfId="0" applyNumberFormat="1" applyFont="1" applyBorder="1" applyAlignment="1" applyProtection="1">
      <alignment horizontal="right" vertical="center" wrapText="1"/>
    </xf>
    <xf numFmtId="164" fontId="9" fillId="0" borderId="3" xfId="0" applyNumberFormat="1" applyFont="1" applyBorder="1" applyAlignment="1" applyProtection="1">
      <alignment horizontal="right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"/>
  <sheetViews>
    <sheetView showGridLines="0" tabSelected="1" view="pageBreakPreview" topLeftCell="A4" zoomScaleNormal="100" zoomScaleSheetLayoutView="100" workbookViewId="0">
      <selection activeCell="C10" sqref="C10:J37"/>
    </sheetView>
  </sheetViews>
  <sheetFormatPr defaultRowHeight="12.75" customHeight="1" outlineLevelRow="1"/>
  <cols>
    <col min="1" max="1" width="6.7109375" customWidth="1"/>
    <col min="2" max="2" width="53" customWidth="1"/>
    <col min="3" max="3" width="11.28515625" style="22" customWidth="1"/>
    <col min="4" max="4" width="13.140625" style="22" customWidth="1"/>
    <col min="5" max="5" width="11.5703125" style="22" customWidth="1"/>
    <col min="6" max="6" width="13.42578125" style="22" customWidth="1"/>
    <col min="7" max="9" width="13.28515625" style="22" customWidth="1"/>
    <col min="10" max="10" width="11.7109375" style="22" customWidth="1"/>
  </cols>
  <sheetData>
    <row r="1" spans="1:10" s="7" customFormat="1" ht="12.75" customHeight="1">
      <c r="C1" s="8"/>
      <c r="D1" s="8"/>
      <c r="E1" s="8"/>
      <c r="F1" s="8"/>
      <c r="G1" s="29" t="s">
        <v>53</v>
      </c>
      <c r="H1" s="29"/>
      <c r="I1" s="29"/>
      <c r="J1" s="29"/>
    </row>
    <row r="2" spans="1:10" s="7" customFormat="1" ht="12.75" customHeight="1">
      <c r="C2" s="8"/>
      <c r="D2" s="8"/>
      <c r="E2" s="8"/>
      <c r="F2" s="8"/>
      <c r="G2" s="29" t="s">
        <v>54</v>
      </c>
      <c r="H2" s="29"/>
      <c r="I2" s="29"/>
      <c r="J2" s="29"/>
    </row>
    <row r="3" spans="1:10" s="11" customFormat="1" ht="12.75" customHeight="1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0" s="11" customFormat="1" ht="12.75" customHeight="1">
      <c r="A4" s="12"/>
      <c r="B4" s="9"/>
      <c r="C4" s="10"/>
      <c r="D4" s="10"/>
      <c r="E4" s="10"/>
      <c r="F4" s="10"/>
      <c r="G4" s="10"/>
      <c r="H4" s="10"/>
      <c r="I4" s="10"/>
      <c r="J4" s="10"/>
    </row>
    <row r="5" spans="1:10" s="11" customFormat="1" ht="12.75" customHeight="1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1" customFormat="1" ht="12.75" customHeight="1">
      <c r="A6" s="30" t="s">
        <v>63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11" customFormat="1" ht="13.9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7" customFormat="1">
      <c r="B8" s="13"/>
      <c r="C8" s="14"/>
      <c r="D8" s="14"/>
      <c r="E8" s="14"/>
      <c r="F8" s="14"/>
      <c r="G8" s="14"/>
      <c r="H8" s="14"/>
      <c r="I8" s="14"/>
      <c r="J8" s="20" t="s">
        <v>56</v>
      </c>
    </row>
    <row r="9" spans="1:10" ht="31.5">
      <c r="A9" s="15" t="s">
        <v>0</v>
      </c>
      <c r="B9" s="15" t="s">
        <v>1</v>
      </c>
      <c r="C9" s="16" t="s">
        <v>58</v>
      </c>
      <c r="D9" s="16" t="s">
        <v>64</v>
      </c>
      <c r="E9" s="16" t="s">
        <v>65</v>
      </c>
      <c r="F9" s="16" t="s">
        <v>66</v>
      </c>
      <c r="G9" s="16" t="s">
        <v>67</v>
      </c>
      <c r="H9" s="16" t="s">
        <v>68</v>
      </c>
      <c r="I9" s="16" t="s">
        <v>57</v>
      </c>
      <c r="J9" s="21" t="s">
        <v>69</v>
      </c>
    </row>
    <row r="10" spans="1:10">
      <c r="A10" s="1" t="s">
        <v>2</v>
      </c>
      <c r="B10" s="2" t="s">
        <v>3</v>
      </c>
      <c r="C10" s="17">
        <v>6751.0630000000001</v>
      </c>
      <c r="D10" s="17">
        <v>7063.5520999999999</v>
      </c>
      <c r="E10" s="17">
        <v>6820.2070999999996</v>
      </c>
      <c r="F10" s="17">
        <f>D10-E10</f>
        <v>243.34500000000025</v>
      </c>
      <c r="G10" s="17">
        <f>E10/D10*100</f>
        <v>96.554920292865106</v>
      </c>
      <c r="H10" s="17">
        <f>E10/C10*100</f>
        <v>101.02419574517376</v>
      </c>
      <c r="I10" s="17">
        <f t="shared" ref="I10:I36" si="0">C10/$C$37*100</f>
        <v>24.156202833495076</v>
      </c>
      <c r="J10" s="17">
        <f t="shared" ref="J10:J36" si="1">E10/$E$37*100</f>
        <v>33.649647685072225</v>
      </c>
    </row>
    <row r="11" spans="1:10" ht="33.75" outlineLevel="1">
      <c r="A11" s="3" t="s">
        <v>4</v>
      </c>
      <c r="B11" s="4" t="s">
        <v>5</v>
      </c>
      <c r="C11" s="18">
        <v>120.54</v>
      </c>
      <c r="D11" s="18">
        <v>90.1</v>
      </c>
      <c r="E11" s="18">
        <v>61.605600000000003</v>
      </c>
      <c r="F11" s="18">
        <f t="shared" ref="F11:F34" si="2">D11-E11</f>
        <v>28.494399999999992</v>
      </c>
      <c r="G11" s="18">
        <f t="shared" ref="G11:G34" si="3">E11/D11*100</f>
        <v>68.374694783573815</v>
      </c>
      <c r="H11" s="18">
        <f t="shared" ref="H11:H34" si="4">E11/C11*100</f>
        <v>51.108013937282223</v>
      </c>
      <c r="I11" s="18">
        <f t="shared" si="0"/>
        <v>0.43130817910446057</v>
      </c>
      <c r="J11" s="18">
        <f t="shared" si="1"/>
        <v>0.30395070194092577</v>
      </c>
    </row>
    <row r="12" spans="1:10" ht="33.75" outlineLevel="1">
      <c r="A12" s="3" t="s">
        <v>6</v>
      </c>
      <c r="B12" s="4" t="s">
        <v>7</v>
      </c>
      <c r="C12" s="18">
        <v>6085.1689999999999</v>
      </c>
      <c r="D12" s="18">
        <v>6402.7430000000004</v>
      </c>
      <c r="E12" s="18">
        <v>6214.0042000000003</v>
      </c>
      <c r="F12" s="18">
        <f t="shared" si="2"/>
        <v>188.73880000000008</v>
      </c>
      <c r="G12" s="18">
        <f t="shared" si="3"/>
        <v>97.052219650234278</v>
      </c>
      <c r="H12" s="18">
        <f t="shared" si="4"/>
        <v>102.11720003174933</v>
      </c>
      <c r="I12" s="18">
        <f t="shared" si="0"/>
        <v>21.77354538686669</v>
      </c>
      <c r="J12" s="18">
        <f t="shared" si="1"/>
        <v>30.658754049207555</v>
      </c>
    </row>
    <row r="13" spans="1:10" ht="22.5" outlineLevel="1">
      <c r="A13" s="3" t="s">
        <v>8</v>
      </c>
      <c r="B13" s="4" t="s">
        <v>9</v>
      </c>
      <c r="C13" s="18">
        <v>371.23700000000002</v>
      </c>
      <c r="D13" s="18">
        <v>382.7</v>
      </c>
      <c r="E13" s="18">
        <v>382.7</v>
      </c>
      <c r="F13" s="18">
        <f t="shared" si="2"/>
        <v>0</v>
      </c>
      <c r="G13" s="18">
        <f t="shared" si="3"/>
        <v>100</v>
      </c>
      <c r="H13" s="18">
        <f t="shared" si="4"/>
        <v>103.08778489213088</v>
      </c>
      <c r="I13" s="18">
        <f t="shared" si="0"/>
        <v>1.3283354445512081</v>
      </c>
      <c r="J13" s="18">
        <f t="shared" si="1"/>
        <v>1.8881714265065557</v>
      </c>
    </row>
    <row r="14" spans="1:10" outlineLevel="1">
      <c r="A14" s="3" t="s">
        <v>10</v>
      </c>
      <c r="B14" s="4" t="s">
        <v>11</v>
      </c>
      <c r="C14" s="18">
        <v>0</v>
      </c>
      <c r="D14" s="18">
        <v>5.2891000000000004</v>
      </c>
      <c r="E14" s="18">
        <v>0</v>
      </c>
      <c r="F14" s="18">
        <f t="shared" si="2"/>
        <v>5.2891000000000004</v>
      </c>
      <c r="G14" s="18">
        <f t="shared" si="3"/>
        <v>0</v>
      </c>
      <c r="H14" s="23" t="e">
        <f t="shared" si="4"/>
        <v>#DIV/0!</v>
      </c>
      <c r="I14" s="18">
        <f t="shared" si="0"/>
        <v>0</v>
      </c>
      <c r="J14" s="18">
        <f t="shared" si="1"/>
        <v>0</v>
      </c>
    </row>
    <row r="15" spans="1:10" outlineLevel="1">
      <c r="A15" s="3" t="s">
        <v>12</v>
      </c>
      <c r="B15" s="4" t="s">
        <v>13</v>
      </c>
      <c r="C15" s="18">
        <v>174.11699999999999</v>
      </c>
      <c r="D15" s="18">
        <v>182.72</v>
      </c>
      <c r="E15" s="18">
        <v>161.8973</v>
      </c>
      <c r="F15" s="18">
        <f t="shared" si="2"/>
        <v>20.822699999999998</v>
      </c>
      <c r="G15" s="18">
        <f t="shared" si="3"/>
        <v>88.604038966725042</v>
      </c>
      <c r="H15" s="18">
        <f t="shared" si="4"/>
        <v>92.981902973288072</v>
      </c>
      <c r="I15" s="18">
        <f t="shared" si="0"/>
        <v>0.62301382297271735</v>
      </c>
      <c r="J15" s="18">
        <f t="shared" si="1"/>
        <v>0.79877150741719316</v>
      </c>
    </row>
    <row r="16" spans="1:10" outlineLevel="1">
      <c r="A16" s="1" t="s">
        <v>14</v>
      </c>
      <c r="B16" s="2" t="s">
        <v>15</v>
      </c>
      <c r="C16" s="17">
        <v>157.69999999999999</v>
      </c>
      <c r="D16" s="17">
        <v>153</v>
      </c>
      <c r="E16" s="17">
        <v>153</v>
      </c>
      <c r="F16" s="17">
        <f t="shared" si="2"/>
        <v>0</v>
      </c>
      <c r="G16" s="17">
        <f t="shared" si="3"/>
        <v>100</v>
      </c>
      <c r="H16" s="17">
        <f t="shared" si="4"/>
        <v>97.019657577679141</v>
      </c>
      <c r="I16" s="17">
        <f t="shared" si="0"/>
        <v>0.56427160979569779</v>
      </c>
      <c r="J16" s="17">
        <f t="shared" si="1"/>
        <v>0.75487386531356948</v>
      </c>
    </row>
    <row r="17" spans="1:10">
      <c r="A17" s="3" t="s">
        <v>16</v>
      </c>
      <c r="B17" s="4" t="s">
        <v>17</v>
      </c>
      <c r="C17" s="18">
        <v>157.69999999999999</v>
      </c>
      <c r="D17" s="18">
        <v>153</v>
      </c>
      <c r="E17" s="18">
        <v>153</v>
      </c>
      <c r="F17" s="18">
        <f t="shared" si="2"/>
        <v>0</v>
      </c>
      <c r="G17" s="18">
        <f t="shared" si="3"/>
        <v>100</v>
      </c>
      <c r="H17" s="18">
        <f t="shared" si="4"/>
        <v>97.019657577679141</v>
      </c>
      <c r="I17" s="18">
        <f t="shared" si="0"/>
        <v>0.56427160979569779</v>
      </c>
      <c r="J17" s="18">
        <f t="shared" si="1"/>
        <v>0.75487386531356948</v>
      </c>
    </row>
    <row r="18" spans="1:10" ht="22.5" outlineLevel="1">
      <c r="A18" s="1" t="s">
        <v>18</v>
      </c>
      <c r="B18" s="2" t="s">
        <v>19</v>
      </c>
      <c r="C18" s="17">
        <v>2507.3049999999998</v>
      </c>
      <c r="D18" s="17">
        <v>1597.2909999999999</v>
      </c>
      <c r="E18" s="17">
        <v>1576.2615000000001</v>
      </c>
      <c r="F18" s="17">
        <f t="shared" si="2"/>
        <v>21.029499999999871</v>
      </c>
      <c r="G18" s="17">
        <f t="shared" si="3"/>
        <v>98.683427127555348</v>
      </c>
      <c r="H18" s="17">
        <f t="shared" si="4"/>
        <v>62.866763317586013</v>
      </c>
      <c r="I18" s="17">
        <f t="shared" si="0"/>
        <v>8.9714713290983017</v>
      </c>
      <c r="J18" s="17">
        <f t="shared" si="1"/>
        <v>7.7769843872546733</v>
      </c>
    </row>
    <row r="19" spans="1:10">
      <c r="A19" s="3" t="s">
        <v>20</v>
      </c>
      <c r="B19" s="4" t="s">
        <v>21</v>
      </c>
      <c r="C19" s="18">
        <v>2497.5410000000002</v>
      </c>
      <c r="D19" s="18">
        <v>1596.2909999999999</v>
      </c>
      <c r="E19" s="18">
        <v>1575.2615000000001</v>
      </c>
      <c r="F19" s="18">
        <f t="shared" si="2"/>
        <v>21.029499999999871</v>
      </c>
      <c r="G19" s="18">
        <f t="shared" si="3"/>
        <v>98.682602357590198</v>
      </c>
      <c r="H19" s="18">
        <f t="shared" si="4"/>
        <v>63.072498109140149</v>
      </c>
      <c r="I19" s="18">
        <f t="shared" si="0"/>
        <v>8.9365344362762027</v>
      </c>
      <c r="J19" s="18">
        <f t="shared" si="1"/>
        <v>7.7720505711415129</v>
      </c>
    </row>
    <row r="20" spans="1:10" ht="22.5" outlineLevel="1">
      <c r="A20" s="3" t="s">
        <v>22</v>
      </c>
      <c r="B20" s="4" t="s">
        <v>23</v>
      </c>
      <c r="C20" s="18">
        <v>9.7650000000000006</v>
      </c>
      <c r="D20" s="18">
        <v>1</v>
      </c>
      <c r="E20" s="18">
        <v>1</v>
      </c>
      <c r="F20" s="18">
        <f t="shared" si="2"/>
        <v>0</v>
      </c>
      <c r="G20" s="18">
        <f t="shared" si="3"/>
        <v>100</v>
      </c>
      <c r="H20" s="18">
        <f t="shared" si="4"/>
        <v>10.240655401945723</v>
      </c>
      <c r="I20" s="18">
        <f t="shared" si="0"/>
        <v>3.4940470955326507E-2</v>
      </c>
      <c r="J20" s="18">
        <f t="shared" si="1"/>
        <v>4.9338161131605848E-3</v>
      </c>
    </row>
    <row r="21" spans="1:10" outlineLevel="1">
      <c r="A21" s="1" t="s">
        <v>24</v>
      </c>
      <c r="B21" s="2" t="s">
        <v>25</v>
      </c>
      <c r="C21" s="17">
        <v>1346.5260000000001</v>
      </c>
      <c r="D21" s="17">
        <v>1550.9675</v>
      </c>
      <c r="E21" s="17">
        <v>1382.4391000000001</v>
      </c>
      <c r="F21" s="17">
        <f t="shared" si="2"/>
        <v>168.52839999999992</v>
      </c>
      <c r="G21" s="17">
        <f t="shared" si="3"/>
        <v>89.133982498021396</v>
      </c>
      <c r="H21" s="17">
        <f t="shared" si="4"/>
        <v>102.66709294881792</v>
      </c>
      <c r="I21" s="17">
        <f t="shared" si="0"/>
        <v>4.8180494207467461</v>
      </c>
      <c r="J21" s="17">
        <f t="shared" si="1"/>
        <v>6.8207003070432179</v>
      </c>
    </row>
    <row r="22" spans="1:10" outlineLevel="1">
      <c r="A22" s="3" t="s">
        <v>26</v>
      </c>
      <c r="B22" s="4" t="s">
        <v>27</v>
      </c>
      <c r="C22" s="18">
        <v>1346.5260000000001</v>
      </c>
      <c r="D22" s="18">
        <v>1523.9675</v>
      </c>
      <c r="E22" s="18">
        <v>1357.4391000000001</v>
      </c>
      <c r="F22" s="18">
        <f t="shared" si="2"/>
        <v>166.52839999999992</v>
      </c>
      <c r="G22" s="18">
        <f t="shared" si="3"/>
        <v>89.07270660299514</v>
      </c>
      <c r="H22" s="18">
        <f t="shared" si="4"/>
        <v>100.81046337018371</v>
      </c>
      <c r="I22" s="18">
        <f t="shared" si="0"/>
        <v>4.8180494207467461</v>
      </c>
      <c r="J22" s="18">
        <f t="shared" si="1"/>
        <v>6.6973549042142029</v>
      </c>
    </row>
    <row r="23" spans="1:10">
      <c r="A23" s="3" t="s">
        <v>28</v>
      </c>
      <c r="B23" s="4" t="s">
        <v>29</v>
      </c>
      <c r="C23" s="18">
        <v>0</v>
      </c>
      <c r="D23" s="18">
        <v>27</v>
      </c>
      <c r="E23" s="18">
        <v>25</v>
      </c>
      <c r="F23" s="18">
        <f t="shared" si="2"/>
        <v>2</v>
      </c>
      <c r="G23" s="18">
        <f t="shared" si="3"/>
        <v>92.592592592592595</v>
      </c>
      <c r="H23" s="23" t="e">
        <f t="shared" si="4"/>
        <v>#DIV/0!</v>
      </c>
      <c r="I23" s="18">
        <f t="shared" si="0"/>
        <v>0</v>
      </c>
      <c r="J23" s="18">
        <f t="shared" si="1"/>
        <v>0.12334540282901461</v>
      </c>
    </row>
    <row r="24" spans="1:10" outlineLevel="1">
      <c r="A24" s="1" t="s">
        <v>30</v>
      </c>
      <c r="B24" s="2" t="s">
        <v>31</v>
      </c>
      <c r="C24" s="17">
        <v>13538.703</v>
      </c>
      <c r="D24" s="17">
        <v>6075.6606000000002</v>
      </c>
      <c r="E24" s="17">
        <v>5849.3873000000003</v>
      </c>
      <c r="F24" s="17">
        <f t="shared" si="2"/>
        <v>226.27329999999984</v>
      </c>
      <c r="G24" s="17">
        <f t="shared" si="3"/>
        <v>96.275741604131085</v>
      </c>
      <c r="H24" s="17">
        <f t="shared" si="4"/>
        <v>43.2049310779622</v>
      </c>
      <c r="I24" s="17">
        <f t="shared" si="0"/>
        <v>48.443283046010428</v>
      </c>
      <c r="J24" s="17">
        <f t="shared" si="1"/>
        <v>28.859801312856892</v>
      </c>
    </row>
    <row r="25" spans="1:10" outlineLevel="1">
      <c r="A25" s="3" t="s">
        <v>32</v>
      </c>
      <c r="B25" s="4" t="s">
        <v>33</v>
      </c>
      <c r="C25" s="18">
        <v>867.17</v>
      </c>
      <c r="D25" s="18">
        <v>266.2</v>
      </c>
      <c r="E25" s="18">
        <v>236.82499999999999</v>
      </c>
      <c r="F25" s="18">
        <f t="shared" si="2"/>
        <v>29.375</v>
      </c>
      <c r="G25" s="18">
        <f t="shared" si="3"/>
        <v>88.965063861758082</v>
      </c>
      <c r="H25" s="18">
        <f t="shared" si="4"/>
        <v>27.310100672301857</v>
      </c>
      <c r="I25" s="18">
        <f t="shared" si="0"/>
        <v>3.1028497898955951</v>
      </c>
      <c r="J25" s="18">
        <f t="shared" si="1"/>
        <v>1.1684510009992555</v>
      </c>
    </row>
    <row r="26" spans="1:10">
      <c r="A26" s="3" t="s">
        <v>34</v>
      </c>
      <c r="B26" s="4" t="s">
        <v>35</v>
      </c>
      <c r="C26" s="18">
        <v>1999.364</v>
      </c>
      <c r="D26" s="18">
        <v>3029.9346999999998</v>
      </c>
      <c r="E26" s="18">
        <v>3029.3571000000002</v>
      </c>
      <c r="F26" s="18">
        <f t="shared" si="2"/>
        <v>0.5775999999996202</v>
      </c>
      <c r="G26" s="18">
        <f t="shared" si="3"/>
        <v>99.980936882897183</v>
      </c>
      <c r="H26" s="18">
        <f t="shared" si="4"/>
        <v>151.51603709979776</v>
      </c>
      <c r="I26" s="18">
        <f t="shared" si="0"/>
        <v>7.1539907599718813</v>
      </c>
      <c r="J26" s="18">
        <f t="shared" si="1"/>
        <v>14.946290872497423</v>
      </c>
    </row>
    <row r="27" spans="1:10" outlineLevel="1">
      <c r="A27" s="3" t="s">
        <v>36</v>
      </c>
      <c r="B27" s="4" t="s">
        <v>37</v>
      </c>
      <c r="C27" s="18">
        <v>10672.168</v>
      </c>
      <c r="D27" s="18">
        <v>2779.5257999999999</v>
      </c>
      <c r="E27" s="18">
        <v>2583.2051999999999</v>
      </c>
      <c r="F27" s="18">
        <f t="shared" si="2"/>
        <v>196.32060000000001</v>
      </c>
      <c r="G27" s="18">
        <f t="shared" si="3"/>
        <v>92.936903122108092</v>
      </c>
      <c r="H27" s="18">
        <f t="shared" si="4"/>
        <v>24.205064987732577</v>
      </c>
      <c r="I27" s="18">
        <f t="shared" si="0"/>
        <v>38.186438918009728</v>
      </c>
      <c r="J27" s="18">
        <f t="shared" si="1"/>
        <v>12.745059439360212</v>
      </c>
    </row>
    <row r="28" spans="1:10" outlineLevel="1">
      <c r="A28" s="1" t="s">
        <v>38</v>
      </c>
      <c r="B28" s="2" t="s">
        <v>39</v>
      </c>
      <c r="C28" s="17">
        <v>7.5</v>
      </c>
      <c r="D28" s="17">
        <v>4</v>
      </c>
      <c r="E28" s="17">
        <v>4</v>
      </c>
      <c r="F28" s="17">
        <f t="shared" si="2"/>
        <v>0</v>
      </c>
      <c r="G28" s="17">
        <f t="shared" si="3"/>
        <v>100</v>
      </c>
      <c r="H28" s="17">
        <f t="shared" si="4"/>
        <v>53.333333333333336</v>
      </c>
      <c r="I28" s="17">
        <f t="shared" si="0"/>
        <v>2.6835999197639408E-2</v>
      </c>
      <c r="J28" s="17">
        <f t="shared" si="1"/>
        <v>1.9735264452642339E-2</v>
      </c>
    </row>
    <row r="29" spans="1:10" ht="22.5" outlineLevel="1">
      <c r="A29" s="3" t="s">
        <v>40</v>
      </c>
      <c r="B29" s="4" t="s">
        <v>41</v>
      </c>
      <c r="C29" s="19">
        <v>0</v>
      </c>
      <c r="D29" s="18">
        <v>4</v>
      </c>
      <c r="E29" s="18">
        <v>4</v>
      </c>
      <c r="F29" s="19">
        <f t="shared" si="2"/>
        <v>0</v>
      </c>
      <c r="G29" s="19">
        <f t="shared" si="3"/>
        <v>100</v>
      </c>
      <c r="H29" s="24" t="e">
        <f t="shared" si="4"/>
        <v>#DIV/0!</v>
      </c>
      <c r="I29" s="19">
        <f t="shared" si="0"/>
        <v>0</v>
      </c>
      <c r="J29" s="19">
        <f t="shared" si="1"/>
        <v>1.9735264452642339E-2</v>
      </c>
    </row>
    <row r="30" spans="1:10">
      <c r="A30" s="3" t="s">
        <v>42</v>
      </c>
      <c r="B30" s="4" t="s">
        <v>43</v>
      </c>
      <c r="C30" s="18">
        <v>7.5</v>
      </c>
      <c r="D30" s="28">
        <v>0</v>
      </c>
      <c r="E30" s="28">
        <v>0</v>
      </c>
      <c r="F30" s="18">
        <f t="shared" si="2"/>
        <v>0</v>
      </c>
      <c r="G30" s="23" t="e">
        <f t="shared" si="3"/>
        <v>#DIV/0!</v>
      </c>
      <c r="H30" s="18">
        <f t="shared" si="4"/>
        <v>0</v>
      </c>
      <c r="I30" s="18">
        <f t="shared" si="0"/>
        <v>2.6835999197639408E-2</v>
      </c>
      <c r="J30" s="18">
        <f t="shared" si="1"/>
        <v>0</v>
      </c>
    </row>
    <row r="31" spans="1:10" outlineLevel="1">
      <c r="A31" s="1" t="s">
        <v>44</v>
      </c>
      <c r="B31" s="2" t="s">
        <v>45</v>
      </c>
      <c r="C31" s="17">
        <v>3339.6219999999998</v>
      </c>
      <c r="D31" s="17">
        <v>4652.9444000000003</v>
      </c>
      <c r="E31" s="17">
        <v>4174.4731000000002</v>
      </c>
      <c r="F31" s="17">
        <f t="shared" si="2"/>
        <v>478.47130000000016</v>
      </c>
      <c r="G31" s="17">
        <f t="shared" si="3"/>
        <v>89.716805986334151</v>
      </c>
      <c r="H31" s="17">
        <f t="shared" si="4"/>
        <v>124.99837107313343</v>
      </c>
      <c r="I31" s="17">
        <f t="shared" si="0"/>
        <v>11.949612441655853</v>
      </c>
      <c r="J31" s="17">
        <f t="shared" si="1"/>
        <v>20.596082644735418</v>
      </c>
    </row>
    <row r="32" spans="1:10" outlineLevel="1">
      <c r="A32" s="3" t="s">
        <v>46</v>
      </c>
      <c r="B32" s="4" t="s">
        <v>47</v>
      </c>
      <c r="C32" s="18">
        <v>3339.6219999999998</v>
      </c>
      <c r="D32" s="18">
        <v>4652.9444000000003</v>
      </c>
      <c r="E32" s="18">
        <v>4174.4731000000002</v>
      </c>
      <c r="F32" s="18">
        <f t="shared" si="2"/>
        <v>478.47130000000016</v>
      </c>
      <c r="G32" s="18">
        <f t="shared" si="3"/>
        <v>89.716805986334151</v>
      </c>
      <c r="H32" s="18">
        <f t="shared" si="4"/>
        <v>124.99837107313343</v>
      </c>
      <c r="I32" s="18">
        <f t="shared" si="0"/>
        <v>11.949612441655853</v>
      </c>
      <c r="J32" s="18">
        <f t="shared" si="1"/>
        <v>20.596082644735418</v>
      </c>
    </row>
    <row r="33" spans="1:10">
      <c r="A33" s="1" t="s">
        <v>48</v>
      </c>
      <c r="B33" s="2" t="s">
        <v>49</v>
      </c>
      <c r="C33" s="17">
        <v>299.11500000000001</v>
      </c>
      <c r="D33" s="17">
        <v>293.60000000000002</v>
      </c>
      <c r="E33" s="17">
        <v>293.51870000000002</v>
      </c>
      <c r="F33" s="17">
        <f t="shared" si="2"/>
        <v>8.1299999999998818E-2</v>
      </c>
      <c r="G33" s="17">
        <f t="shared" si="3"/>
        <v>99.972309264305181</v>
      </c>
      <c r="H33" s="17">
        <f t="shared" si="4"/>
        <v>98.129047356367963</v>
      </c>
      <c r="I33" s="17">
        <f t="shared" si="0"/>
        <v>1.0702733200002548</v>
      </c>
      <c r="J33" s="17">
        <f t="shared" si="1"/>
        <v>1.4481672915739481</v>
      </c>
    </row>
    <row r="34" spans="1:10" outlineLevel="1">
      <c r="A34" s="3" t="s">
        <v>50</v>
      </c>
      <c r="B34" s="4" t="s">
        <v>51</v>
      </c>
      <c r="C34" s="18">
        <v>299.11500000000001</v>
      </c>
      <c r="D34" s="18">
        <v>293.60000000000002</v>
      </c>
      <c r="E34" s="18">
        <v>293.51870000000002</v>
      </c>
      <c r="F34" s="18">
        <f t="shared" si="2"/>
        <v>8.1299999999998818E-2</v>
      </c>
      <c r="G34" s="18">
        <f t="shared" si="3"/>
        <v>99.972309264305181</v>
      </c>
      <c r="H34" s="18">
        <f t="shared" si="4"/>
        <v>98.129047356367963</v>
      </c>
      <c r="I34" s="18">
        <f t="shared" si="0"/>
        <v>1.0702733200002548</v>
      </c>
      <c r="J34" s="18">
        <f t="shared" si="1"/>
        <v>1.4481672915739481</v>
      </c>
    </row>
    <row r="35" spans="1:10">
      <c r="A35" s="1" t="s">
        <v>61</v>
      </c>
      <c r="B35" s="2" t="s">
        <v>62</v>
      </c>
      <c r="C35" s="17">
        <v>0</v>
      </c>
      <c r="D35" s="17">
        <v>15</v>
      </c>
      <c r="E35" s="17">
        <v>15</v>
      </c>
      <c r="F35" s="17">
        <f t="shared" ref="F35" si="5">D35-E35</f>
        <v>0</v>
      </c>
      <c r="G35" s="17">
        <f t="shared" ref="G35" si="6">E35/D35*100</f>
        <v>100</v>
      </c>
      <c r="H35" s="25" t="e">
        <f t="shared" ref="H35" si="7">E35/C35*100</f>
        <v>#DIV/0!</v>
      </c>
      <c r="I35" s="17">
        <f t="shared" si="0"/>
        <v>0</v>
      </c>
      <c r="J35" s="17">
        <f t="shared" si="1"/>
        <v>7.4007241697408785E-2</v>
      </c>
    </row>
    <row r="36" spans="1:10" outlineLevel="1">
      <c r="A36" s="3" t="s">
        <v>59</v>
      </c>
      <c r="B36" s="4" t="s">
        <v>60</v>
      </c>
      <c r="C36" s="18">
        <v>0</v>
      </c>
      <c r="D36" s="18">
        <v>15</v>
      </c>
      <c r="E36" s="18">
        <v>15</v>
      </c>
      <c r="F36" s="18">
        <f>D36-E36</f>
        <v>0</v>
      </c>
      <c r="G36" s="18">
        <f t="shared" ref="G36:G37" si="8">E36/D36*100</f>
        <v>100</v>
      </c>
      <c r="H36" s="27" t="e">
        <f t="shared" ref="H36:H37" si="9">E36/C36*100</f>
        <v>#DIV/0!</v>
      </c>
      <c r="I36" s="18">
        <f t="shared" si="0"/>
        <v>0</v>
      </c>
      <c r="J36" s="18">
        <f t="shared" si="1"/>
        <v>7.4007241697408785E-2</v>
      </c>
    </row>
    <row r="37" spans="1:10">
      <c r="A37" s="5" t="s">
        <v>52</v>
      </c>
      <c r="B37" s="6"/>
      <c r="C37" s="17">
        <v>27947.534</v>
      </c>
      <c r="D37" s="17">
        <f>D10+D16+D18+D21+D24+D28+D31+D33+D35</f>
        <v>21406.015599999999</v>
      </c>
      <c r="E37" s="17">
        <f t="shared" ref="E37:J37" si="10">E10+E16+E18+E21+E24+E28+E31+E33+E35</f>
        <v>20268.286800000002</v>
      </c>
      <c r="F37" s="17">
        <f t="shared" si="10"/>
        <v>1137.7288000000001</v>
      </c>
      <c r="G37" s="17">
        <f t="shared" si="8"/>
        <v>94.685004340555565</v>
      </c>
      <c r="H37" s="26">
        <f t="shared" si="9"/>
        <v>72.522630440310053</v>
      </c>
      <c r="I37" s="17">
        <f t="shared" si="10"/>
        <v>100</v>
      </c>
      <c r="J37" s="17">
        <f t="shared" si="10"/>
        <v>100.00000000000001</v>
      </c>
    </row>
  </sheetData>
  <autoFilter ref="A9:J37"/>
  <mergeCells count="5">
    <mergeCell ref="G1:J1"/>
    <mergeCell ref="G2:J2"/>
    <mergeCell ref="A5:J5"/>
    <mergeCell ref="A6:J6"/>
    <mergeCell ref="A7:J7"/>
  </mergeCells>
  <pageMargins left="0.35433070866141736" right="0.35433070866141736" top="0.78740157480314965" bottom="0.39370078740157483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Ольга</cp:lastModifiedBy>
  <cp:lastPrinted>2022-03-01T09:14:04Z</cp:lastPrinted>
  <dcterms:created xsi:type="dcterms:W3CDTF">2020-01-17T06:11:26Z</dcterms:created>
  <dcterms:modified xsi:type="dcterms:W3CDTF">2022-03-01T09:14:07Z</dcterms:modified>
</cp:coreProperties>
</file>