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20" windowWidth="10290" windowHeight="763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<sst xmlns="http://schemas.openxmlformats.org/spreadsheetml/2006/main" count="104" uniqueCount="101">
  <si>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</si>
  <si>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</si>
  <si>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</si>
  <si>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</si>
  <si>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</si>
  <si>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</si>
  <si>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</si>
  <si>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</si>
  <si>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</si>
  <si>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</si>
  <si>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</si>
  <si>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</si>
  <si>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</si>
  <si>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</si>
  <si>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</si>
  <si>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</si>
  <si>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</si>
  <si>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</si>
  <si>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</si>
  <si>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</si>
  <si>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</si>
  <si>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</si>
  <si>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>Иные межбюджетные трансферты</t>
  </si>
  <si>
    <t xml:space="preserve">Доходы бюджета муниципального образования Гостицкое сельское поселение </t>
  </si>
  <si>
    <t xml:space="preserve">                                                                          Гостицкое сельское поселение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</si>
  <si>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</si>
  <si>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</si>
  <si>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</si>
  <si>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</si>
  <si>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</si>
  <si>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</si>
  <si>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</si>
  <si>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</si>
  <si>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</si>
  <si>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</si>
  <si>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</si>
  <si>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</si>
  <si>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</si>
  <si>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</si>
  <si>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</si>
  <si>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</si>
  <si>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</si>
  <si>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</si>
  <si>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</si>
  <si>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</si>
  <si>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</si>
  <si>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</si>
  <si>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</si>
  <si>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</si>
  <si>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</si>
  <si>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</si>
  <si>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</si>
  <si>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</si>
  <si>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</si>
  <si>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</si>
  <si>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</si>
  <si>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</si>
  <si>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</si>
  <si>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</si>
  <si>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     из регионального фонда финансовой поддержки муниципальных образований</t>
  </si>
  <si>
    <t xml:space="preserve">      из районного фонда финансовой поддержки поселений</t>
  </si>
  <si>
    <t xml:space="preserve"> 1 14 02000 00 0000 000</t>
  </si>
  <si>
    <t xml:space="preserve">    на осуществление отдельных государственных полномочий по первичному воинскому учету</t>
  </si>
  <si>
    <t xml:space="preserve">   на осуществление отдельных государственных полномочий Ленинградской области в сфере административных правоотношений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</si>
  <si>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</si>
  <si>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</si>
  <si>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</si>
  <si>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</si>
  <si>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</si>
  <si>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</si>
  <si>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</si>
  <si>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</si>
  <si>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</si>
  <si>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1 11 09040 00 0000 120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</si>
  <si>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</si>
  <si>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</si>
  <si>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Акцизы по подакцизным товарам (продукции), производимым на территории Российской Федерации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</si>
  <si>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</si>
  <si>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</si>
  <si>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1 17 05000 00 0000 180 
</t>
  </si>
  <si>
    <t xml:space="preserve"> Прочие неналоговые доходы </t>
  </si>
  <si>
    <t>Сланцевского муниципального района Ленинградской области на 2015 год</t>
  </si>
  <si>
    <t>Субвенции бюджетам субъектов Российской Федерации и муниципальных образований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</si>
  <si>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</si>
  <si>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 xml:space="preserve"> Дотации бюджетам субъектов Российской Федерации и муниципальных образований</t>
  </si>
  <si>
    <t xml:space="preserve"> Безвозмездные поступления от других бюджетов бюджетной системы Российской Федерации</t>
  </si>
  <si>
    <t xml:space="preserve">   на выполнение указов Президента Российской Федерации от 07.05.2012 г.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</si>
  <si>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</si>
  <si>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</si>
  <si>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</si>
  <si>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от 12.12.2014 №19</t>
  </si>
  <si>
    <t xml:space="preserve"> (в редакции решений совета депутатов от №)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</si>
  <si>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</si>
  <si>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</si>
  <si>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</si>
  <si>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 xml:space="preserve">   на финансирование расходов по решению вопросов местного значения </t>
  </si>
  <si>
    <t xml:space="preserve">  на реализацию ГП "Устойчивое общественное развитие в Ленинградской области"</t>
  </si>
  <si>
    <t xml:space="preserve">   на осуществление  мероприятий по развитию общественной инфраструктуры</t>
  </si>
  <si>
    <t xml:space="preserve">   на подготовку и проведение мероприятий, посвященных дню образования Ленинградской области</t>
  </si>
  <si>
    <t xml:space="preserve">  на мероприятия, направленные на безаварийную работу объектов водоснабжения и водоотведения </t>
  </si>
  <si>
    <t xml:space="preserve">                                                                                                                             № 56 от 24.06.2015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</si>
</sst>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4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1" fillId="0" borderId="10" xfId="0" applyFont="1" applyBorder="1" applyAlignment="1">
      <alignment/>
    </xf>
    <xf numFmtId="165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171" fontId="1" fillId="0" borderId="1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" fillId="0" borderId="13" xfId="0" applyFont="1" applyBorder="1" applyAlignment="1">
      <alignment horizontal="left" vertical="center" wrapText="1"/>
    </xf>
    <xf numFmtId="171" fontId="1" fillId="0" borderId="14" xfId="0" applyNumberFormat="1" applyFont="1" applyFill="1" applyBorder="1" applyAlignment="1">
      <alignment horizontal="right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171" fontId="8" fillId="0" borderId="17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wrapText="1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 horizontal="justify" vertical="top" wrapText="1"/>
    </xf>
    <xf numFmtId="0" fontId="0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vertical="justify" wrapText="1"/>
    </xf>
    <xf numFmtId="0" fontId="0" fillId="0" borderId="19" xfId="0" applyFont="1" applyBorder="1" applyAlignment="1">
      <alignment/>
    </xf>
    <xf numFmtId="171" fontId="0" fillId="0" borderId="12" xfId="0" applyNumberFormat="1" applyFont="1" applyFill="1" applyBorder="1" applyAlignment="1">
      <alignment/>
    </xf>
    <xf numFmtId="171" fontId="0" fillId="0" borderId="20" xfId="0" applyNumberFormat="1" applyFont="1" applyFill="1" applyBorder="1" applyAlignment="1">
      <alignment/>
    </xf>
    <xf numFmtId="171" fontId="0" fillId="0" borderId="21" xfId="0" applyNumberFormat="1" applyFont="1" applyFill="1" applyBorder="1" applyAlignment="1">
      <alignment/>
    </xf>
    <xf numFmtId="0" fontId="1" fillId="0" borderId="22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vertical="justify" wrapText="1"/>
    </xf>
    <xf numFmtId="0" fontId="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justify" wrapText="1"/>
    </xf>
    <xf numFmtId="0" fontId="0" fillId="0" borderId="10" xfId="0" applyFont="1" applyBorder="1" applyAlignment="1">
      <alignment vertical="justify" wrapText="1"/>
    </xf>
    <xf numFmtId="0" fontId="0" fillId="0" borderId="23" xfId="0" applyFont="1" applyFill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12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10" xfId="0" applyFont="1" applyBorder="1" applyAlignment="1">
      <alignment vertical="justify" wrapText="1"/>
    </xf>
    <xf numFmtId="0" fontId="14" fillId="0" borderId="0" xfId="0" applyFont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65" fontId="1" fillId="0" borderId="31" xfId="0" applyNumberFormat="1" applyFont="1" applyFill="1" applyBorder="1" applyAlignment="1">
      <alignment horizontal="center" wrapText="1"/>
    </xf>
    <xf numFmtId="165" fontId="1" fillId="0" borderId="3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6"/>
  <sheetViews>
    <sheetView tabSelected="1" zoomScalePageLayoutView="0" workbookViewId="0" topLeftCell="A1">
      <selection activeCell="B9" sqref="B9:C9"/>
    </sheetView>
  </sheetViews>
  <sheetFormatPr defaultColWidth="9.00390625" defaultRowHeight="12.75"/>
  <cols>
    <col min="1" max="1" width="22.375" style="0" customWidth="1"/>
    <col min="2" max="2" width="89.125" style="0" customWidth="1"/>
    <col min="3" max="3" width="12.75390625" style="8" customWidth="1"/>
  </cols>
  <sheetData>
    <row r="1" ht="12.75">
      <c r="C1" s="23" t="s">
        <v>21</v>
      </c>
    </row>
    <row r="2" ht="12.75">
      <c r="C2" s="23" t="s">
        <v>1</v>
      </c>
    </row>
    <row r="3" ht="12.75">
      <c r="C3" s="23" t="s">
        <v>2</v>
      </c>
    </row>
    <row r="4" ht="12.75">
      <c r="C4" s="23" t="s">
        <v>24</v>
      </c>
    </row>
    <row r="5" ht="12.75">
      <c r="C5" s="23" t="s">
        <v>3</v>
      </c>
    </row>
    <row r="6" ht="12.75">
      <c r="C6" s="23" t="s">
        <v>4</v>
      </c>
    </row>
    <row r="7" ht="12.75">
      <c r="C7" s="22" t="s">
        <v>90</v>
      </c>
    </row>
    <row r="8" ht="12.75">
      <c r="C8" s="22" t="s">
        <v>91</v>
      </c>
    </row>
    <row r="9" spans="2:3" ht="12.75">
      <c r="B9" s="61" t="s">
        <v>100</v>
      </c>
      <c r="C9" s="61"/>
    </row>
    <row r="10" ht="12.75">
      <c r="B10" s="22"/>
    </row>
    <row r="11" ht="12.75">
      <c r="B11" s="22"/>
    </row>
    <row r="13" spans="1:3" ht="18">
      <c r="A13" s="54" t="s">
        <v>23</v>
      </c>
      <c r="B13" s="54"/>
      <c r="C13" s="54"/>
    </row>
    <row r="14" spans="1:3" ht="18">
      <c r="A14" s="54" t="s">
        <v>81</v>
      </c>
      <c r="B14" s="54"/>
      <c r="C14" s="54"/>
    </row>
    <row r="15" ht="15" thickBot="1">
      <c r="B15" s="1"/>
    </row>
    <row r="16" spans="1:3" s="9" customFormat="1" ht="12.75" customHeight="1">
      <c r="A16" s="55" t="s">
        <v>5</v>
      </c>
      <c r="B16" s="57" t="s">
        <v>6</v>
      </c>
      <c r="C16" s="59" t="s">
        <v>0</v>
      </c>
    </row>
    <row r="17" spans="1:3" s="9" customFormat="1" ht="13.5" thickBot="1">
      <c r="A17" s="56"/>
      <c r="B17" s="58"/>
      <c r="C17" s="60"/>
    </row>
    <row r="18" spans="1:3" ht="16.5" customHeight="1">
      <c r="A18" s="17" t="s">
        <v>25</v>
      </c>
      <c r="B18" s="38" t="s">
        <v>26</v>
      </c>
      <c r="C18" s="18">
        <f>C19+C21+C23+C25+C29+C31+C38+C41+C44+C46+C47</f>
        <v>3756.899999999999</v>
      </c>
    </row>
    <row r="19" spans="1:3" ht="15.75" customHeight="1">
      <c r="A19" s="11" t="s">
        <v>27</v>
      </c>
      <c r="B19" s="2" t="s">
        <v>7</v>
      </c>
      <c r="C19" s="13">
        <f>SUM(C20:C20)</f>
        <v>1042.7</v>
      </c>
    </row>
    <row r="20" spans="1:3" ht="13.5" customHeight="1">
      <c r="A20" s="30" t="s">
        <v>28</v>
      </c>
      <c r="B20" s="39" t="s">
        <v>8</v>
      </c>
      <c r="C20" s="35">
        <v>1042.7</v>
      </c>
    </row>
    <row r="21" spans="1:3" ht="12.75" customHeight="1">
      <c r="A21" s="28" t="s">
        <v>64</v>
      </c>
      <c r="B21" s="24" t="s">
        <v>65</v>
      </c>
      <c r="C21" s="13">
        <f>C22</f>
        <v>226.9</v>
      </c>
    </row>
    <row r="22" spans="1:3" ht="15" customHeight="1">
      <c r="A22" s="30" t="s">
        <v>66</v>
      </c>
      <c r="B22" s="39" t="s">
        <v>76</v>
      </c>
      <c r="C22" s="35">
        <v>226.9</v>
      </c>
    </row>
    <row r="23" spans="1:3" ht="13.5" customHeight="1" hidden="1">
      <c r="A23" s="11" t="s">
        <v>29</v>
      </c>
      <c r="B23" s="2" t="s">
        <v>9</v>
      </c>
      <c r="C23" s="13">
        <f>SUM(C24:C24)</f>
        <v>0</v>
      </c>
    </row>
    <row r="24" spans="1:3" ht="3.75" customHeight="1" hidden="1">
      <c r="A24" s="30" t="s">
        <v>30</v>
      </c>
      <c r="B24" s="39" t="s">
        <v>10</v>
      </c>
      <c r="C24" s="35">
        <v>0</v>
      </c>
    </row>
    <row r="25" spans="1:3" ht="15" customHeight="1">
      <c r="A25" s="11" t="s">
        <v>31</v>
      </c>
      <c r="B25" s="2" t="s">
        <v>11</v>
      </c>
      <c r="C25" s="13">
        <f>SUM(C26:C28)</f>
        <v>1514.6</v>
      </c>
    </row>
    <row r="26" spans="1:3" ht="15.75" customHeight="1">
      <c r="A26" s="12" t="s">
        <v>32</v>
      </c>
      <c r="B26" s="3" t="s">
        <v>12</v>
      </c>
      <c r="C26" s="35">
        <v>20</v>
      </c>
    </row>
    <row r="27" spans="1:3" ht="15.75" customHeight="1">
      <c r="A27" s="31" t="s">
        <v>33</v>
      </c>
      <c r="B27" s="3" t="s">
        <v>34</v>
      </c>
      <c r="C27" s="35">
        <v>643.4</v>
      </c>
    </row>
    <row r="28" spans="1:3" ht="14.25" customHeight="1">
      <c r="A28" s="30" t="s">
        <v>35</v>
      </c>
      <c r="B28" s="39" t="s">
        <v>13</v>
      </c>
      <c r="C28" s="35">
        <f>626.2+150+75</f>
        <v>851.2</v>
      </c>
    </row>
    <row r="29" spans="1:3" ht="15.75" customHeight="1">
      <c r="A29" s="11" t="s">
        <v>36</v>
      </c>
      <c r="B29" s="2" t="s">
        <v>52</v>
      </c>
      <c r="C29" s="13">
        <f>C30</f>
        <v>29.7</v>
      </c>
    </row>
    <row r="30" spans="1:3" ht="26.25" customHeight="1">
      <c r="A30" s="25" t="s">
        <v>67</v>
      </c>
      <c r="B30" s="26" t="s">
        <v>68</v>
      </c>
      <c r="C30" s="35">
        <v>29.7</v>
      </c>
    </row>
    <row r="31" spans="1:3" ht="26.25" customHeight="1">
      <c r="A31" s="11" t="s">
        <v>37</v>
      </c>
      <c r="B31" s="2" t="s">
        <v>14</v>
      </c>
      <c r="C31" s="13">
        <f>C32+C36</f>
        <v>708.7</v>
      </c>
    </row>
    <row r="32" spans="1:3" ht="51" customHeight="1">
      <c r="A32" s="14" t="s">
        <v>38</v>
      </c>
      <c r="B32" s="5" t="s">
        <v>53</v>
      </c>
      <c r="C32" s="13">
        <f>C33+C35</f>
        <v>577.1</v>
      </c>
    </row>
    <row r="33" spans="1:3" ht="38.25" customHeight="1" hidden="1">
      <c r="A33" s="27" t="s">
        <v>69</v>
      </c>
      <c r="B33" s="40" t="s">
        <v>70</v>
      </c>
      <c r="C33" s="35">
        <f>813.8-813.8</f>
        <v>0</v>
      </c>
    </row>
    <row r="34" spans="1:3" ht="45.75" customHeight="1" hidden="1">
      <c r="A34" s="30" t="s">
        <v>71</v>
      </c>
      <c r="B34" s="41" t="s">
        <v>72</v>
      </c>
      <c r="C34" s="35">
        <f>577.1-577.1</f>
        <v>0</v>
      </c>
    </row>
    <row r="35" spans="1:3" ht="24.75" customHeight="1">
      <c r="A35" s="30" t="s">
        <v>92</v>
      </c>
      <c r="B35" s="42" t="s">
        <v>93</v>
      </c>
      <c r="C35" s="35">
        <v>577.1</v>
      </c>
    </row>
    <row r="36" spans="1:3" ht="45.75" customHeight="1">
      <c r="A36" s="32" t="s">
        <v>87</v>
      </c>
      <c r="B36" s="43" t="s">
        <v>88</v>
      </c>
      <c r="C36" s="13">
        <f>C37</f>
        <v>131.6</v>
      </c>
    </row>
    <row r="37" spans="1:3" ht="37.5" customHeight="1">
      <c r="A37" s="25" t="s">
        <v>73</v>
      </c>
      <c r="B37" s="44" t="s">
        <v>89</v>
      </c>
      <c r="C37" s="35">
        <v>131.6</v>
      </c>
    </row>
    <row r="38" spans="1:3" ht="15.75" customHeight="1" hidden="1">
      <c r="A38" s="15" t="s">
        <v>39</v>
      </c>
      <c r="B38" s="16" t="s">
        <v>54</v>
      </c>
      <c r="C38" s="13">
        <f>C40+C39</f>
        <v>0</v>
      </c>
    </row>
    <row r="39" spans="1:3" ht="15" customHeight="1" hidden="1">
      <c r="A39" s="31" t="s">
        <v>55</v>
      </c>
      <c r="B39" s="7" t="s">
        <v>56</v>
      </c>
      <c r="C39" s="35">
        <v>0</v>
      </c>
    </row>
    <row r="40" spans="1:3" ht="16.5" customHeight="1" hidden="1">
      <c r="A40" s="31" t="s">
        <v>57</v>
      </c>
      <c r="B40" s="10" t="s">
        <v>58</v>
      </c>
      <c r="C40" s="35">
        <f>10+25-35</f>
        <v>0</v>
      </c>
    </row>
    <row r="41" spans="1:3" ht="15.75" customHeight="1">
      <c r="A41" s="15" t="s">
        <v>40</v>
      </c>
      <c r="B41" s="4" t="s">
        <v>15</v>
      </c>
      <c r="C41" s="13">
        <f>SUM(C42:C43)</f>
        <v>208</v>
      </c>
    </row>
    <row r="42" spans="1:3" ht="38.25" customHeight="1">
      <c r="A42" s="30" t="s">
        <v>61</v>
      </c>
      <c r="B42" s="53" t="s">
        <v>77</v>
      </c>
      <c r="C42" s="35">
        <f>73+100+35</f>
        <v>208</v>
      </c>
    </row>
    <row r="43" spans="1:3" ht="26.25" customHeight="1" hidden="1">
      <c r="A43" s="31" t="s">
        <v>41</v>
      </c>
      <c r="B43" s="45" t="s">
        <v>78</v>
      </c>
      <c r="C43" s="35">
        <f>15-15</f>
        <v>0</v>
      </c>
    </row>
    <row r="44" spans="1:3" ht="15" customHeight="1">
      <c r="A44" s="15" t="s">
        <v>42</v>
      </c>
      <c r="B44" s="4" t="s">
        <v>16</v>
      </c>
      <c r="C44" s="13">
        <f>C45</f>
        <v>4.2</v>
      </c>
    </row>
    <row r="45" spans="1:3" ht="24" customHeight="1">
      <c r="A45" s="25" t="s">
        <v>74</v>
      </c>
      <c r="B45" s="29" t="s">
        <v>75</v>
      </c>
      <c r="C45" s="35">
        <v>4.2</v>
      </c>
    </row>
    <row r="46" spans="1:3" ht="15.75" customHeight="1">
      <c r="A46" s="15" t="s">
        <v>43</v>
      </c>
      <c r="B46" s="4" t="s">
        <v>17</v>
      </c>
      <c r="C46" s="13">
        <v>0</v>
      </c>
    </row>
    <row r="47" spans="1:3" ht="15.75" customHeight="1">
      <c r="A47" s="15" t="s">
        <v>44</v>
      </c>
      <c r="B47" s="4" t="s">
        <v>45</v>
      </c>
      <c r="C47" s="13">
        <f>C48</f>
        <v>22.1</v>
      </c>
    </row>
    <row r="48" spans="1:3" ht="17.25" customHeight="1">
      <c r="A48" s="33" t="s">
        <v>79</v>
      </c>
      <c r="B48" s="45" t="s">
        <v>80</v>
      </c>
      <c r="C48" s="35">
        <v>22.1</v>
      </c>
    </row>
    <row r="49" spans="1:3" ht="16.5" customHeight="1">
      <c r="A49" s="15" t="s">
        <v>46</v>
      </c>
      <c r="B49" s="4" t="s">
        <v>18</v>
      </c>
      <c r="C49" s="13">
        <f>C51+C54+C58+C61</f>
        <v>14143.5</v>
      </c>
    </row>
    <row r="50" spans="1:3" ht="23.25" customHeight="1">
      <c r="A50" s="15" t="s">
        <v>47</v>
      </c>
      <c r="B50" s="4" t="s">
        <v>85</v>
      </c>
      <c r="C50" s="13">
        <f>C51+C54+C58+C61</f>
        <v>14143.5</v>
      </c>
    </row>
    <row r="51" spans="1:3" ht="17.25" customHeight="1">
      <c r="A51" s="31" t="s">
        <v>48</v>
      </c>
      <c r="B51" s="46" t="s">
        <v>84</v>
      </c>
      <c r="C51" s="35">
        <f>C52+C53</f>
        <v>4494.400000000001</v>
      </c>
    </row>
    <row r="52" spans="1:3" ht="15" customHeight="1">
      <c r="A52" s="30" t="s">
        <v>19</v>
      </c>
      <c r="B52" s="47" t="s">
        <v>59</v>
      </c>
      <c r="C52" s="35">
        <v>3708.3</v>
      </c>
    </row>
    <row r="53" spans="1:3" ht="17.25" customHeight="1">
      <c r="A53" s="30"/>
      <c r="B53" s="47" t="s">
        <v>60</v>
      </c>
      <c r="C53" s="35">
        <v>786.1</v>
      </c>
    </row>
    <row r="54" spans="1:3" ht="16.5" customHeight="1">
      <c r="A54" s="30" t="s">
        <v>49</v>
      </c>
      <c r="B54" s="29" t="s">
        <v>83</v>
      </c>
      <c r="C54" s="35">
        <f>SUM(C55:C57)</f>
        <v>7442.9</v>
      </c>
    </row>
    <row r="55" spans="1:3" ht="17.25" customHeight="1">
      <c r="A55" s="50" t="s">
        <v>19</v>
      </c>
      <c r="B55" s="51" t="s">
        <v>99</v>
      </c>
      <c r="C55" s="35">
        <v>4400</v>
      </c>
    </row>
    <row r="56" spans="1:3" ht="23.25" customHeight="1">
      <c r="A56" s="30"/>
      <c r="B56" s="52" t="s">
        <v>94</v>
      </c>
      <c r="C56" s="35">
        <v>1800</v>
      </c>
    </row>
    <row r="57" spans="1:3" ht="12.75">
      <c r="A57" s="30"/>
      <c r="B57" s="47" t="s">
        <v>96</v>
      </c>
      <c r="C57" s="36">
        <v>1242.9</v>
      </c>
    </row>
    <row r="58" spans="1:3" ht="16.5" customHeight="1">
      <c r="A58" s="30" t="s">
        <v>50</v>
      </c>
      <c r="B58" s="47" t="s">
        <v>82</v>
      </c>
      <c r="C58" s="36">
        <f>SUM(C59:C60)</f>
        <v>102.4</v>
      </c>
    </row>
    <row r="59" spans="1:3" ht="14.25" customHeight="1">
      <c r="A59" s="30" t="s">
        <v>19</v>
      </c>
      <c r="B59" s="47" t="s">
        <v>62</v>
      </c>
      <c r="C59" s="36">
        <f>112.5-13.3+2.2</f>
        <v>101.4</v>
      </c>
    </row>
    <row r="60" spans="1:3" ht="24.75" customHeight="1">
      <c r="A60" s="30"/>
      <c r="B60" s="47" t="s">
        <v>63</v>
      </c>
      <c r="C60" s="36">
        <v>1</v>
      </c>
    </row>
    <row r="61" spans="1:3" ht="16.5" customHeight="1">
      <c r="A61" s="30" t="s">
        <v>51</v>
      </c>
      <c r="B61" s="47" t="s">
        <v>22</v>
      </c>
      <c r="C61" s="36">
        <f>SUM(C62:C65)</f>
        <v>2103.8</v>
      </c>
    </row>
    <row r="62" spans="1:3" ht="16.5" customHeight="1">
      <c r="A62" s="34" t="s">
        <v>19</v>
      </c>
      <c r="B62" s="48" t="s">
        <v>86</v>
      </c>
      <c r="C62" s="37">
        <v>275</v>
      </c>
    </row>
    <row r="63" spans="1:3" ht="18" customHeight="1">
      <c r="A63" s="34"/>
      <c r="B63" s="49" t="s">
        <v>95</v>
      </c>
      <c r="C63" s="37">
        <v>828.8</v>
      </c>
    </row>
    <row r="64" spans="1:3" ht="16.5" customHeight="1">
      <c r="A64" s="34"/>
      <c r="B64" s="48" t="s">
        <v>97</v>
      </c>
      <c r="C64" s="37">
        <v>500</v>
      </c>
    </row>
    <row r="65" spans="1:3" ht="17.25" customHeight="1" thickBot="1">
      <c r="A65" s="34"/>
      <c r="B65" s="49" t="s">
        <v>98</v>
      </c>
      <c r="C65" s="37">
        <v>500</v>
      </c>
    </row>
    <row r="66" spans="1:3" s="6" customFormat="1" ht="15.75" customHeight="1" thickBot="1">
      <c r="A66" s="19" t="s">
        <v>20</v>
      </c>
      <c r="B66" s="20"/>
      <c r="C66" s="21">
        <f>C49+C18</f>
        <v>17900.399999999998</v>
      </c>
    </row>
  </sheetData>
  <sheetProtection/>
  <mergeCells count="6">
    <mergeCell ref="A13:C13"/>
    <mergeCell ref="A16:A17"/>
    <mergeCell ref="B16:B17"/>
    <mergeCell ref="C16:C17"/>
    <mergeCell ref="A14:C14"/>
    <mergeCell ref="B9:C9"/>
  </mergeCells>
  <printOptions/>
  <pageMargins left="0.7874015748031497" right="0.5905511811023623" top="0.1968503937007874" bottom="0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2015-06-17T12:32:14Z</cp:lastPrinted>
  <dcterms:created xsi:type="dcterms:W3CDTF">2005-12-20T08:48:21Z</dcterms:created>
  <dcterms:modified xsi:type="dcterms:W3CDTF">2015-06-25T09:42:38Z</dcterms:modified>
  <cp:category/>
  <cp:version/>
  <cp:contentType/>
  <cp:contentStatus/>
</cp:coreProperties>
</file>