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оясн зап  июль" sheetId="1" r:id="rId1"/>
  </sheets>
  <definedNames>
    <definedName name="_xlnm.Print_Area" localSheetId="0">'Поясн зап  июль'!$A$2:$K$61</definedName>
  </definedNames>
  <calcPr fullCalcOnLoad="1"/>
</workbook>
</file>

<file path=xl/sharedStrings.xml><?xml version="1.0" encoding="utf-8"?>
<sst xmlns="http://schemas.openxmlformats.org/spreadsheetml/2006/main" count="55" uniqueCount="52">
  <si>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</si>
  <si>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</si>
  <si>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</si>
  <si>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</si>
  <si>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</si>
  <si>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</si>
  <si>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ПРИМЕЧАНИЕ: Использование дотации на выравнивание бюджетной обеспеченности поселений на обеспечение стимулирующих выплат работникам муниципальных учреждений культуры не в полном объеме приведет к уменьшению дефицита бюджета в предлагаемом проекте решения на 72,2 тыс.руб., дефицит составит 139,8 тыс.руб. или 3,3 % объема доходов местного бюджета без учета объема безвозмездных поступлений. Такое снижение остатка средств утверждается в составе источников финансирования дефицита (приложение 1).</t>
  </si>
  <si>
    <t xml:space="preserve">Всего расходы местного бюджета </t>
  </si>
  <si>
    <t>Итого за счет перераспределения ассигнований</t>
  </si>
  <si>
    <t xml:space="preserve">  1.  Изменение расходной части бюджета в предлагаемом проекте решения по направлениям:    </t>
  </si>
  <si>
    <t>Субвенция бюджетам поселениий на осуществление первичного воинского учета (фед.бюдж.)</t>
  </si>
  <si>
    <t xml:space="preserve"> </t>
  </si>
  <si>
    <t>Межбюджетные трансферты бюджетам поселений за счет средств областного бюджета на осуществление  мероприятий по развитию общественной инфраструктуры (бюдж.района)</t>
  </si>
  <si>
    <t>Прочие поступления от использования имущества, находящегося в государственной и муниципальной собственности</t>
  </si>
  <si>
    <t xml:space="preserve">  1. Изменение доходной части бюджета в предлагаемом проекте решения за счет  неналоговых доходов:</t>
  </si>
  <si>
    <t>Заместитель главы администрации -</t>
  </si>
  <si>
    <t>председатель комитета финансов                                                                                   Т.В.Сурядная</t>
  </si>
  <si>
    <t>Исп. Рулёва Т.Ю., 2 27 08</t>
  </si>
  <si>
    <t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18.12.2013 г. № 271 «О бюджете муниципального образования Гостицкое сельское поселение Сланцевского муниципального района Ленинградской области на 2014 год»,с изменениями и дополнениями, внесенными решениями совета депутатов  от 12.02.2014 № 285, от 20.03.2014 № 290, от 28.04.2014 № 297, от 29.05.2014 № 303, от 23.06.2014 № 308, от 08.07.2014 № 309</t>
  </si>
  <si>
    <t>Подраздел 0503 КЦСР 8470099 КВР 244 – увеличение ассигнований на оплату по договорам подряда за уборку территории поселения</t>
  </si>
  <si>
    <t>Подраздел 0103 КЦСР 8120002 КВР 244 – увеличение ассигнований на оплату за печать приложений в газете</t>
  </si>
  <si>
    <t>Подраздел 0104 КЦСР 8150002 КВР 244 – увеличение ассигнований на оплату за отопление здания администрации, содержание электрохозяйства</t>
  </si>
  <si>
    <t>Подраздел 0106 КЦСР 8020051 КВР 540 – увеличение ассигнований на финансовое обеспечение исполнения переданной части полномочий Гостицкого сельского поселения  по формированию, исполнению и финансовому контролю за исполнением  бюджета поселения</t>
  </si>
  <si>
    <t>Подраздел 0309 КЦСР 8520101 КВР 244 – увеличение ассигнований на оплату дежурным добровольной пожарной команды</t>
  </si>
  <si>
    <t xml:space="preserve">Подраздел 0409 КЦСР 2218088 КВР 244 </t>
  </si>
  <si>
    <t>Подраздел 0409 КЦСР 2218089 КВР 244</t>
  </si>
  <si>
    <t>Увеличение ассигнований на работы по ремонту дорог в рамках муниципальной программы "Развитие части территории Гостицкого сельского поселения на 2014 год"</t>
  </si>
  <si>
    <t>Подраздел 0502 КЦСР 8460099 КВР 244 – увеличение ассигнований на оплату работ по оценке теплосетей</t>
  </si>
  <si>
    <t>Подраздел 0503 КЦСР 8470105 КВР 244 – увеличение ассигнований на оплату за содержание уличного освещения</t>
  </si>
  <si>
    <t>Подраздел 0801 КЦСР 8250003 КВР 244 – увеличение ассигнований на оплату отопления здания ДК, гидропромывку сетей, приобретение хоз.товаров и сувениров</t>
  </si>
  <si>
    <t>Подраздел 0801 КЦСР 8260003 КВР 244 – увеличение ассигнований на оплату отопления помещения библиотеки</t>
  </si>
  <si>
    <t>Подраздел 0412 КЦСР 8480109 КВР 244 – уменьшение ассигнований на межевание земельных участков</t>
  </si>
  <si>
    <t>Подраздел 0104 КЦСР 8140002 КВР 121 – уменьшение ассигнований на содержание главы администрации</t>
  </si>
  <si>
    <t>Подраздел 0104 КЦСР 8150002 КВР 244 – уменьшение ассигнований на транспортные расходы работникам администрации муниципального образования</t>
  </si>
  <si>
    <t xml:space="preserve">Подраздел 0104 КЦСР 8150002 КВР 244 </t>
  </si>
  <si>
    <t xml:space="preserve">Подраздел 0104 КЦСР 8150002 КВР 122 </t>
  </si>
  <si>
    <t>Уточнение бюджетной классификации на командировочные расходы</t>
  </si>
  <si>
    <t>Подраздел 0501 КЦСР 8450112 КВР 244 – уменьшение ассигнований на капитальный ремонт муниципального жилищного фонда в рамках выполнения функций органов местного самоуправления в области жилищного хозяйства</t>
  </si>
  <si>
    <t>Подраздел 0409 КЦСР 8430108 КВР 244 – уменьшение ассигнований на ремонт и содержание автомобильных дорог в рамках выполнения функций органов местного самоуправления в области дорожного хозяйства</t>
  </si>
  <si>
    <t xml:space="preserve">Подраздел 0801 КЦСР 2038018 КВР 244 </t>
  </si>
  <si>
    <t xml:space="preserve">Подраздел 0801 КЦСР 2038019 КВР 244 </t>
  </si>
  <si>
    <t xml:space="preserve">Подраздел 0801 КЦСР 2038020 КВР 244 </t>
  </si>
  <si>
    <t xml:space="preserve">Подраздел 0801 КЦСР 2038021 КВР 244 </t>
  </si>
  <si>
    <t xml:space="preserve">Подраздел 1102 КЦСР 2018012 КВР 244 </t>
  </si>
  <si>
    <t xml:space="preserve">Подраздел 1102 КЦСР 2018013 КВР 244 </t>
  </si>
  <si>
    <t>Подраздел 0503 КЦСР 8470106 КВР 244 – уменьшение ассигнований на озеленениев рамках выполнения функций органов местного самоуправления в благоустройства</t>
  </si>
  <si>
    <t xml:space="preserve">Уменьшение ассигнований на проведение мероприятий в рамках муниципальной программы "Основные направления развития культуры, физической культуры, спорта и молодежной политики на территории МО Гостицкое сельское поселение на 2013-2015 годы" </t>
  </si>
  <si>
    <t>Подраздел 0409 КЦСР 8437203 КВР 244 - расходы на подготовку и проведение мероприятий, посвященных дню образования Ленинградской области (бюдж.района)</t>
  </si>
  <si>
    <t>Подраздел 0801 КЦСР 8257203 КВР 244 - расходы на подготовку и проведение мероприятий, посвященных дню образования Ленинградской области (бюдж.района)</t>
  </si>
  <si>
    <t xml:space="preserve">Уточнение бюджетной классификации на предоставление субсидии некоммерческой организации </t>
  </si>
  <si>
    <t>Подраздел 0501 КЦСР 8450067 КВР 810</t>
  </si>
  <si>
    <t>Подраздел 0501 КЦСР 8450067 КВР 630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</si>
</sst>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?"/>
    <numFmt numFmtId="184" formatCode="0.000"/>
    <numFmt numFmtId="185" formatCode="#,##0.0000"/>
    <numFmt numFmtId="186" formatCode="#,##0.00000"/>
    <numFmt numFmtId="187" formatCode="0.E+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6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3" fillId="0" borderId="0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80" fontId="10" fillId="0" borderId="0" xfId="0" applyNumberFormat="1" applyFont="1" applyFill="1" applyBorder="1" applyAlignment="1">
      <alignment horizontal="center" wrapText="1"/>
    </xf>
    <xf numFmtId="180" fontId="1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180" fontId="14" fillId="22" borderId="10" xfId="52" applyNumberFormat="1" applyFont="1" applyFill="1" applyBorder="1" applyAlignment="1">
      <alignment horizontal="center" vertical="center" wrapText="1"/>
      <protection/>
    </xf>
    <xf numFmtId="180" fontId="16" fillId="22" borderId="10" xfId="52" applyNumberFormat="1" applyFont="1" applyFill="1" applyBorder="1" applyAlignment="1">
      <alignment horizontal="center" vertical="center" wrapText="1"/>
      <protection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0" fontId="35" fillId="0" borderId="0" xfId="0" applyFont="1" applyFill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14" fillId="22" borderId="13" xfId="52" applyNumberFormat="1" applyFont="1" applyFill="1" applyBorder="1" applyAlignment="1">
      <alignment horizontal="center" vertical="center" wrapText="1"/>
      <protection/>
    </xf>
    <xf numFmtId="180" fontId="7" fillId="0" borderId="13" xfId="52" applyNumberFormat="1" applyFont="1" applyFill="1" applyBorder="1" applyAlignment="1">
      <alignment horizontal="center" vertical="center" wrapText="1"/>
      <protection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180" fontId="16" fillId="22" borderId="14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2" fontId="6" fillId="0" borderId="15" xfId="52" applyNumberFormat="1" applyFont="1" applyFill="1" applyBorder="1" applyAlignment="1">
      <alignment horizontal="justify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15" fillId="22" borderId="15" xfId="52" applyNumberFormat="1" applyFont="1" applyFill="1" applyBorder="1" applyAlignment="1">
      <alignment horizontal="justify" vertical="center" wrapText="1"/>
      <protection/>
    </xf>
    <xf numFmtId="49" fontId="15" fillId="22" borderId="16" xfId="52" applyNumberFormat="1" applyFont="1" applyFill="1" applyBorder="1" applyAlignment="1">
      <alignment horizontal="justify" vertical="center" wrapText="1"/>
      <protection/>
    </xf>
    <xf numFmtId="49" fontId="15" fillId="22" borderId="17" xfId="52" applyNumberFormat="1" applyFont="1" applyFill="1" applyBorder="1" applyAlignment="1">
      <alignment horizontal="justify" vertical="center" wrapText="1"/>
      <protection/>
    </xf>
    <xf numFmtId="49" fontId="6" fillId="0" borderId="15" xfId="52" applyNumberFormat="1" applyFont="1" applyFill="1" applyBorder="1" applyAlignment="1">
      <alignment horizontal="justify" vertical="center" wrapText="1"/>
      <protection/>
    </xf>
    <xf numFmtId="0" fontId="1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49" fontId="16" fillId="22" borderId="15" xfId="52" applyNumberFormat="1" applyFont="1" applyFill="1" applyBorder="1" applyAlignment="1">
      <alignment horizontal="justify" vertical="center" wrapText="1"/>
      <protection/>
    </xf>
    <xf numFmtId="49" fontId="16" fillId="22" borderId="16" xfId="52" applyNumberFormat="1" applyFont="1" applyFill="1" applyBorder="1" applyAlignment="1">
      <alignment horizontal="justify" vertical="center" wrapText="1"/>
      <protection/>
    </xf>
    <xf numFmtId="49" fontId="16" fillId="22" borderId="17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wrapText="1"/>
    </xf>
    <xf numFmtId="0" fontId="16" fillId="22" borderId="18" xfId="0" applyFont="1" applyFill="1" applyBorder="1" applyAlignment="1">
      <alignment horizontal="justify" vertical="center" wrapText="1"/>
    </xf>
    <xf numFmtId="0" fontId="16" fillId="22" borderId="19" xfId="0" applyFont="1" applyFill="1" applyBorder="1" applyAlignment="1">
      <alignment horizontal="justify" vertical="center" wrapText="1"/>
    </xf>
    <xf numFmtId="0" fontId="16" fillId="22" borderId="2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wrapText="1"/>
    </xf>
    <xf numFmtId="49" fontId="15" fillId="22" borderId="21" xfId="52" applyNumberFormat="1" applyFont="1" applyFill="1" applyBorder="1" applyAlignment="1">
      <alignment horizontal="left" vertical="center" wrapText="1"/>
      <protection/>
    </xf>
    <xf numFmtId="49" fontId="15" fillId="22" borderId="22" xfId="52" applyNumberFormat="1" applyFont="1" applyFill="1" applyBorder="1" applyAlignment="1">
      <alignment horizontal="left" vertical="center" wrapText="1"/>
      <protection/>
    </xf>
    <xf numFmtId="49" fontId="15" fillId="22" borderId="23" xfId="52" applyNumberFormat="1" applyFont="1" applyFill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2" fontId="6" fillId="0" borderId="15" xfId="52" applyNumberFormat="1" applyFont="1" applyFill="1" applyBorder="1" applyAlignment="1">
      <alignment horizontal="left" vertical="center" wrapText="1"/>
      <protection/>
    </xf>
    <xf numFmtId="2" fontId="6" fillId="0" borderId="16" xfId="52" applyNumberFormat="1" applyFont="1" applyFill="1" applyBorder="1" applyAlignment="1">
      <alignment horizontal="left" vertical="center" wrapText="1"/>
      <protection/>
    </xf>
    <xf numFmtId="2" fontId="6" fillId="0" borderId="17" xfId="52" applyNumberFormat="1" applyFont="1" applyFill="1" applyBorder="1" applyAlignment="1">
      <alignment horizontal="left" vertical="center" wrapText="1"/>
      <protection/>
    </xf>
    <xf numFmtId="2" fontId="6" fillId="0" borderId="24" xfId="52" applyNumberFormat="1" applyFont="1" applyFill="1" applyBorder="1" applyAlignment="1">
      <alignment horizontal="center" vertical="center" wrapText="1"/>
      <protection/>
    </xf>
    <xf numFmtId="2" fontId="6" fillId="0" borderId="25" xfId="52" applyNumberFormat="1" applyFont="1" applyFill="1" applyBorder="1" applyAlignment="1">
      <alignment horizontal="center" vertical="center" wrapText="1"/>
      <protection/>
    </xf>
    <xf numFmtId="2" fontId="6" fillId="0" borderId="26" xfId="52" applyNumberFormat="1" applyFont="1" applyFill="1" applyBorder="1" applyAlignment="1">
      <alignment horizontal="center" vertical="center" wrapText="1"/>
      <protection/>
    </xf>
    <xf numFmtId="2" fontId="6" fillId="0" borderId="27" xfId="52" applyNumberFormat="1" applyFont="1" applyFill="1" applyBorder="1" applyAlignment="1">
      <alignment horizontal="center" vertical="center" wrapText="1"/>
      <protection/>
    </xf>
    <xf numFmtId="2" fontId="6" fillId="0" borderId="0" xfId="52" applyNumberFormat="1" applyFont="1" applyFill="1" applyBorder="1" applyAlignment="1">
      <alignment horizontal="center" vertical="center" wrapText="1"/>
      <protection/>
    </xf>
    <xf numFmtId="2" fontId="6" fillId="0" borderId="28" xfId="52" applyNumberFormat="1" applyFont="1" applyFill="1" applyBorder="1" applyAlignment="1">
      <alignment horizontal="center" vertical="center" wrapText="1"/>
      <protection/>
    </xf>
    <xf numFmtId="2" fontId="6" fillId="0" borderId="29" xfId="52" applyNumberFormat="1" applyFont="1" applyFill="1" applyBorder="1" applyAlignment="1">
      <alignment horizontal="center" vertical="center" wrapText="1"/>
      <protection/>
    </xf>
    <xf numFmtId="2" fontId="6" fillId="0" borderId="11" xfId="52" applyNumberFormat="1" applyFont="1" applyFill="1" applyBorder="1" applyAlignment="1">
      <alignment horizontal="center" vertical="center" wrapText="1"/>
      <protection/>
    </xf>
    <xf numFmtId="2" fontId="6" fillId="0" borderId="30" xfId="52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55</xdr:row>
      <xdr:rowOff>0</xdr:rowOff>
    </xdr:from>
    <xdr:to>
      <xdr:col>3</xdr:col>
      <xdr:colOff>9525</xdr:colOff>
      <xdr:row>55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161353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5476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zoomScaleSheetLayoutView="100" zoomScalePageLayoutView="0" workbookViewId="0" topLeftCell="A40">
      <selection activeCell="B47" sqref="B47:E47"/>
    </sheetView>
  </sheetViews>
  <sheetFormatPr defaultColWidth="9.140625" defaultRowHeight="12.75"/>
  <cols>
    <col min="1" max="1" width="12.00390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23.00390625" style="5" customWidth="1"/>
    <col min="12" max="16384" width="8.8515625" style="1" customWidth="1"/>
  </cols>
  <sheetData>
    <row r="2" spans="1:11" ht="1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>
      <c r="A4" s="33" t="s">
        <v>18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4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8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45" customHeight="1">
      <c r="A9" s="39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">
      <c r="A10" s="11" t="s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6" customFormat="1" ht="31.5" customHeight="1">
      <c r="A11" s="20">
        <v>50</v>
      </c>
      <c r="B11" s="37" t="s">
        <v>13</v>
      </c>
      <c r="C11" s="30"/>
      <c r="D11" s="30"/>
      <c r="E11" s="30"/>
      <c r="F11" s="30"/>
      <c r="G11" s="30"/>
      <c r="H11" s="30"/>
      <c r="I11" s="30"/>
      <c r="J11" s="30"/>
      <c r="K11" s="31"/>
    </row>
    <row r="12" spans="1:11" s="6" customFormat="1" ht="15.75" customHeight="1">
      <c r="A12" s="14">
        <f>SUM(A11:A11)</f>
        <v>50</v>
      </c>
      <c r="B12" s="34" t="s">
        <v>3</v>
      </c>
      <c r="C12" s="35"/>
      <c r="D12" s="35"/>
      <c r="E12" s="35"/>
      <c r="F12" s="35"/>
      <c r="G12" s="35"/>
      <c r="H12" s="35"/>
      <c r="I12" s="35"/>
      <c r="J12" s="35"/>
      <c r="K12" s="36"/>
    </row>
    <row r="13" spans="1:11" s="13" customFormat="1" ht="32.25" customHeight="1" hidden="1">
      <c r="A13" s="16">
        <v>0</v>
      </c>
      <c r="B13" s="29" t="s">
        <v>10</v>
      </c>
      <c r="C13" s="30"/>
      <c r="D13" s="30"/>
      <c r="E13" s="30"/>
      <c r="F13" s="30"/>
      <c r="G13" s="30"/>
      <c r="H13" s="30"/>
      <c r="I13" s="30"/>
      <c r="J13" s="30"/>
      <c r="K13" s="31"/>
    </row>
    <row r="14" spans="1:11" s="13" customFormat="1" ht="30" customHeight="1" hidden="1">
      <c r="A14" s="16">
        <v>0</v>
      </c>
      <c r="B14" s="29" t="s">
        <v>12</v>
      </c>
      <c r="C14" s="30"/>
      <c r="D14" s="30"/>
      <c r="E14" s="30"/>
      <c r="F14" s="30"/>
      <c r="G14" s="30"/>
      <c r="H14" s="30"/>
      <c r="I14" s="30"/>
      <c r="J14" s="30"/>
      <c r="K14" s="31"/>
    </row>
    <row r="15" spans="1:11" s="13" customFormat="1" ht="25.5" customHeight="1" hidden="1">
      <c r="A15" s="14">
        <f>SUM(A13:A14)</f>
        <v>0</v>
      </c>
      <c r="B15" s="34" t="s">
        <v>5</v>
      </c>
      <c r="C15" s="35"/>
      <c r="D15" s="35"/>
      <c r="E15" s="35"/>
      <c r="F15" s="35"/>
      <c r="G15" s="35"/>
      <c r="H15" s="35"/>
      <c r="I15" s="35"/>
      <c r="J15" s="35"/>
      <c r="K15" s="36"/>
    </row>
    <row r="16" spans="1:11" s="13" customFormat="1" ht="19.5" customHeight="1">
      <c r="A16" s="15">
        <f>A15+A12</f>
        <v>50</v>
      </c>
      <c r="B16" s="40" t="s">
        <v>2</v>
      </c>
      <c r="C16" s="41"/>
      <c r="D16" s="41"/>
      <c r="E16" s="41"/>
      <c r="F16" s="41"/>
      <c r="G16" s="41"/>
      <c r="H16" s="41"/>
      <c r="I16" s="41"/>
      <c r="J16" s="41"/>
      <c r="K16" s="42"/>
    </row>
    <row r="17" spans="1:11" s="7" customFormat="1" ht="14.25" customHeight="1">
      <c r="A17" s="12"/>
      <c r="B17" s="9"/>
      <c r="C17" s="8"/>
      <c r="D17" s="8"/>
      <c r="E17" s="8"/>
      <c r="F17" s="8"/>
      <c r="G17" s="8"/>
      <c r="H17" s="8"/>
      <c r="I17" s="8"/>
      <c r="J17" s="8"/>
      <c r="K17" s="8"/>
    </row>
    <row r="18" spans="1:11" s="2" customFormat="1" ht="18.75" customHeight="1">
      <c r="A18" s="43" t="s">
        <v>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s="3" customFormat="1" ht="15">
      <c r="A19" s="18" t="s">
        <v>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13" customFormat="1" ht="35.25" customHeight="1">
      <c r="A20" s="22">
        <v>-120</v>
      </c>
      <c r="B20" s="29" t="s">
        <v>47</v>
      </c>
      <c r="C20" s="30"/>
      <c r="D20" s="30"/>
      <c r="E20" s="30"/>
      <c r="F20" s="30"/>
      <c r="G20" s="30"/>
      <c r="H20" s="30"/>
      <c r="I20" s="30"/>
      <c r="J20" s="30"/>
      <c r="K20" s="31"/>
    </row>
    <row r="21" spans="1:11" s="13" customFormat="1" ht="35.25" customHeight="1">
      <c r="A21" s="16">
        <v>120</v>
      </c>
      <c r="B21" s="29" t="s">
        <v>48</v>
      </c>
      <c r="C21" s="30"/>
      <c r="D21" s="30"/>
      <c r="E21" s="30"/>
      <c r="F21" s="30"/>
      <c r="G21" s="30"/>
      <c r="H21" s="30"/>
      <c r="I21" s="30"/>
      <c r="J21" s="30"/>
      <c r="K21" s="31"/>
    </row>
    <row r="22" spans="1:11" s="6" customFormat="1" ht="30" customHeight="1">
      <c r="A22" s="14">
        <f>SUM(A20:A21)</f>
        <v>0</v>
      </c>
      <c r="B22" s="34" t="s">
        <v>5</v>
      </c>
      <c r="C22" s="35"/>
      <c r="D22" s="35"/>
      <c r="E22" s="35"/>
      <c r="F22" s="35"/>
      <c r="G22" s="35"/>
      <c r="H22" s="35"/>
      <c r="I22" s="35"/>
      <c r="J22" s="35"/>
      <c r="K22" s="36"/>
    </row>
    <row r="23" spans="1:11" s="6" customFormat="1" ht="33" customHeight="1">
      <c r="A23" s="23">
        <v>-50</v>
      </c>
      <c r="B23" s="29" t="s">
        <v>32</v>
      </c>
      <c r="C23" s="51"/>
      <c r="D23" s="51"/>
      <c r="E23" s="51"/>
      <c r="F23" s="51"/>
      <c r="G23" s="51"/>
      <c r="H23" s="51"/>
      <c r="I23" s="51"/>
      <c r="J23" s="51"/>
      <c r="K23" s="52"/>
    </row>
    <row r="24" spans="1:11" s="6" customFormat="1" ht="33" customHeight="1">
      <c r="A24" s="22">
        <v>-50</v>
      </c>
      <c r="B24" s="29" t="s">
        <v>33</v>
      </c>
      <c r="C24" s="51"/>
      <c r="D24" s="51"/>
      <c r="E24" s="51"/>
      <c r="F24" s="51"/>
      <c r="G24" s="51"/>
      <c r="H24" s="51"/>
      <c r="I24" s="51"/>
      <c r="J24" s="51"/>
      <c r="K24" s="52"/>
    </row>
    <row r="25" spans="1:11" s="6" customFormat="1" ht="33" customHeight="1">
      <c r="A25" s="22">
        <v>-74</v>
      </c>
      <c r="B25" s="29" t="s">
        <v>31</v>
      </c>
      <c r="C25" s="51"/>
      <c r="D25" s="51"/>
      <c r="E25" s="51"/>
      <c r="F25" s="51"/>
      <c r="G25" s="51"/>
      <c r="H25" s="51"/>
      <c r="I25" s="51"/>
      <c r="J25" s="51"/>
      <c r="K25" s="52"/>
    </row>
    <row r="26" spans="1:11" s="6" customFormat="1" ht="45" customHeight="1">
      <c r="A26" s="22">
        <v>-50.1</v>
      </c>
      <c r="B26" s="29" t="s">
        <v>37</v>
      </c>
      <c r="C26" s="67"/>
      <c r="D26" s="67"/>
      <c r="E26" s="67"/>
      <c r="F26" s="67"/>
      <c r="G26" s="67"/>
      <c r="H26" s="67"/>
      <c r="I26" s="67"/>
      <c r="J26" s="67"/>
      <c r="K26" s="68"/>
    </row>
    <row r="27" spans="1:11" s="6" customFormat="1" ht="41.25" customHeight="1">
      <c r="A27" s="22">
        <v>-30</v>
      </c>
      <c r="B27" s="29" t="s">
        <v>45</v>
      </c>
      <c r="C27" s="67"/>
      <c r="D27" s="67"/>
      <c r="E27" s="67"/>
      <c r="F27" s="67"/>
      <c r="G27" s="67"/>
      <c r="H27" s="67"/>
      <c r="I27" s="67"/>
      <c r="J27" s="67"/>
      <c r="K27" s="68"/>
    </row>
    <row r="28" spans="1:11" s="6" customFormat="1" ht="21" customHeight="1">
      <c r="A28" s="22">
        <v>-2</v>
      </c>
      <c r="B28" s="55" t="s">
        <v>39</v>
      </c>
      <c r="C28" s="56"/>
      <c r="D28" s="56"/>
      <c r="E28" s="57"/>
      <c r="F28" s="58" t="s">
        <v>46</v>
      </c>
      <c r="G28" s="59"/>
      <c r="H28" s="59"/>
      <c r="I28" s="59"/>
      <c r="J28" s="59"/>
      <c r="K28" s="60"/>
    </row>
    <row r="29" spans="1:11" s="6" customFormat="1" ht="15">
      <c r="A29" s="22">
        <v>-65</v>
      </c>
      <c r="B29" s="55" t="s">
        <v>40</v>
      </c>
      <c r="C29" s="56"/>
      <c r="D29" s="56"/>
      <c r="E29" s="57"/>
      <c r="F29" s="61"/>
      <c r="G29" s="62"/>
      <c r="H29" s="62"/>
      <c r="I29" s="62"/>
      <c r="J29" s="62"/>
      <c r="K29" s="63"/>
    </row>
    <row r="30" spans="1:11" s="6" customFormat="1" ht="15">
      <c r="A30" s="22">
        <f>-25-15</f>
        <v>-40</v>
      </c>
      <c r="B30" s="55" t="s">
        <v>41</v>
      </c>
      <c r="C30" s="56"/>
      <c r="D30" s="56"/>
      <c r="E30" s="57"/>
      <c r="F30" s="61"/>
      <c r="G30" s="62"/>
      <c r="H30" s="62"/>
      <c r="I30" s="62"/>
      <c r="J30" s="62"/>
      <c r="K30" s="63"/>
    </row>
    <row r="31" spans="1:11" s="6" customFormat="1" ht="15">
      <c r="A31" s="22">
        <v>-40</v>
      </c>
      <c r="B31" s="55" t="s">
        <v>42</v>
      </c>
      <c r="C31" s="56"/>
      <c r="D31" s="56"/>
      <c r="E31" s="57"/>
      <c r="F31" s="61"/>
      <c r="G31" s="62"/>
      <c r="H31" s="62"/>
      <c r="I31" s="62"/>
      <c r="J31" s="62"/>
      <c r="K31" s="63"/>
    </row>
    <row r="32" spans="1:11" s="6" customFormat="1" ht="15">
      <c r="A32" s="22">
        <v>-30</v>
      </c>
      <c r="B32" s="55" t="s">
        <v>43</v>
      </c>
      <c r="C32" s="56"/>
      <c r="D32" s="56"/>
      <c r="E32" s="57"/>
      <c r="F32" s="61"/>
      <c r="G32" s="62"/>
      <c r="H32" s="62"/>
      <c r="I32" s="62"/>
      <c r="J32" s="62"/>
      <c r="K32" s="63"/>
    </row>
    <row r="33" spans="1:11" s="6" customFormat="1" ht="15">
      <c r="A33" s="22">
        <v>-10</v>
      </c>
      <c r="B33" s="55" t="s">
        <v>44</v>
      </c>
      <c r="C33" s="56"/>
      <c r="D33" s="56"/>
      <c r="E33" s="57"/>
      <c r="F33" s="64"/>
      <c r="G33" s="65"/>
      <c r="H33" s="65"/>
      <c r="I33" s="65"/>
      <c r="J33" s="65"/>
      <c r="K33" s="66"/>
    </row>
    <row r="34" spans="1:11" s="6" customFormat="1" ht="33" customHeight="1">
      <c r="A34" s="22">
        <v>30</v>
      </c>
      <c r="B34" s="29" t="s">
        <v>20</v>
      </c>
      <c r="C34" s="51"/>
      <c r="D34" s="51"/>
      <c r="E34" s="51"/>
      <c r="F34" s="51"/>
      <c r="G34" s="51"/>
      <c r="H34" s="51"/>
      <c r="I34" s="51"/>
      <c r="J34" s="51"/>
      <c r="K34" s="52"/>
    </row>
    <row r="35" spans="1:11" s="6" customFormat="1" ht="28.5" customHeight="1">
      <c r="A35" s="22">
        <v>100</v>
      </c>
      <c r="B35" s="29" t="s">
        <v>21</v>
      </c>
      <c r="C35" s="51"/>
      <c r="D35" s="51"/>
      <c r="E35" s="51"/>
      <c r="F35" s="51"/>
      <c r="G35" s="51"/>
      <c r="H35" s="51"/>
      <c r="I35" s="51"/>
      <c r="J35" s="51"/>
      <c r="K35" s="52"/>
    </row>
    <row r="36" spans="1:11" s="6" customFormat="1" ht="42.75" customHeight="1">
      <c r="A36" s="22">
        <v>40</v>
      </c>
      <c r="B36" s="29" t="s">
        <v>22</v>
      </c>
      <c r="C36" s="53"/>
      <c r="D36" s="53"/>
      <c r="E36" s="53"/>
      <c r="F36" s="53"/>
      <c r="G36" s="53"/>
      <c r="H36" s="53"/>
      <c r="I36" s="53"/>
      <c r="J36" s="53"/>
      <c r="K36" s="54"/>
    </row>
    <row r="37" spans="1:11" s="6" customFormat="1" ht="31.5" customHeight="1">
      <c r="A37" s="22">
        <v>20</v>
      </c>
      <c r="B37" s="29" t="s">
        <v>23</v>
      </c>
      <c r="C37" s="51"/>
      <c r="D37" s="51"/>
      <c r="E37" s="51"/>
      <c r="F37" s="51"/>
      <c r="G37" s="51"/>
      <c r="H37" s="51"/>
      <c r="I37" s="51"/>
      <c r="J37" s="51"/>
      <c r="K37" s="52"/>
    </row>
    <row r="38" spans="1:11" s="6" customFormat="1" ht="30.75" customHeight="1">
      <c r="A38" s="22">
        <v>30</v>
      </c>
      <c r="B38" s="29" t="s">
        <v>27</v>
      </c>
      <c r="C38" s="51"/>
      <c r="D38" s="51"/>
      <c r="E38" s="51"/>
      <c r="F38" s="51"/>
      <c r="G38" s="51"/>
      <c r="H38" s="51"/>
      <c r="I38" s="51"/>
      <c r="J38" s="51"/>
      <c r="K38" s="52"/>
    </row>
    <row r="39" spans="1:11" s="6" customFormat="1" ht="30.75" customHeight="1">
      <c r="A39" s="22">
        <v>60</v>
      </c>
      <c r="B39" s="29" t="s">
        <v>28</v>
      </c>
      <c r="C39" s="51"/>
      <c r="D39" s="51"/>
      <c r="E39" s="51"/>
      <c r="F39" s="51"/>
      <c r="G39" s="51"/>
      <c r="H39" s="51"/>
      <c r="I39" s="51"/>
      <c r="J39" s="51"/>
      <c r="K39" s="52"/>
    </row>
    <row r="40" spans="1:11" s="6" customFormat="1" ht="30.75" customHeight="1">
      <c r="A40" s="23">
        <f>20+20+7.1+64</f>
        <v>111.1</v>
      </c>
      <c r="B40" s="29" t="s">
        <v>29</v>
      </c>
      <c r="C40" s="51"/>
      <c r="D40" s="51"/>
      <c r="E40" s="51"/>
      <c r="F40" s="51"/>
      <c r="G40" s="51"/>
      <c r="H40" s="51"/>
      <c r="I40" s="51"/>
      <c r="J40" s="51"/>
      <c r="K40" s="52"/>
    </row>
    <row r="41" spans="1:11" s="6" customFormat="1" ht="30.75" customHeight="1">
      <c r="A41" s="22">
        <v>50</v>
      </c>
      <c r="B41" s="29" t="s">
        <v>30</v>
      </c>
      <c r="C41" s="51"/>
      <c r="D41" s="51"/>
      <c r="E41" s="51"/>
      <c r="F41" s="51"/>
      <c r="G41" s="51"/>
      <c r="H41" s="51"/>
      <c r="I41" s="51"/>
      <c r="J41" s="51"/>
      <c r="K41" s="52"/>
    </row>
    <row r="42" spans="1:11" s="6" customFormat="1" ht="42" customHeight="1">
      <c r="A42" s="22">
        <v>-36.5</v>
      </c>
      <c r="B42" s="29" t="s">
        <v>38</v>
      </c>
      <c r="C42" s="51"/>
      <c r="D42" s="51"/>
      <c r="E42" s="51"/>
      <c r="F42" s="51"/>
      <c r="G42" s="51"/>
      <c r="H42" s="51"/>
      <c r="I42" s="51"/>
      <c r="J42" s="51"/>
      <c r="K42" s="52"/>
    </row>
    <row r="43" spans="1:11" s="6" customFormat="1" ht="30.75" customHeight="1">
      <c r="A43" s="23">
        <v>9.7</v>
      </c>
      <c r="B43" s="55" t="s">
        <v>24</v>
      </c>
      <c r="C43" s="56"/>
      <c r="D43" s="56"/>
      <c r="E43" s="57"/>
      <c r="F43" s="58" t="s">
        <v>26</v>
      </c>
      <c r="G43" s="59"/>
      <c r="H43" s="59"/>
      <c r="I43" s="59"/>
      <c r="J43" s="59"/>
      <c r="K43" s="60"/>
    </row>
    <row r="44" spans="1:11" s="6" customFormat="1" ht="30.75" customHeight="1">
      <c r="A44" s="22">
        <v>26.8</v>
      </c>
      <c r="B44" s="55" t="s">
        <v>25</v>
      </c>
      <c r="C44" s="56"/>
      <c r="D44" s="56"/>
      <c r="E44" s="57"/>
      <c r="F44" s="64"/>
      <c r="G44" s="65"/>
      <c r="H44" s="65"/>
      <c r="I44" s="65"/>
      <c r="J44" s="65"/>
      <c r="K44" s="66"/>
    </row>
    <row r="45" spans="1:11" s="6" customFormat="1" ht="18.75" customHeight="1">
      <c r="A45" s="22">
        <v>-40</v>
      </c>
      <c r="B45" s="55" t="s">
        <v>34</v>
      </c>
      <c r="C45" s="56"/>
      <c r="D45" s="56"/>
      <c r="E45" s="57"/>
      <c r="F45" s="58" t="s">
        <v>36</v>
      </c>
      <c r="G45" s="59"/>
      <c r="H45" s="59"/>
      <c r="I45" s="59"/>
      <c r="J45" s="59"/>
      <c r="K45" s="60"/>
    </row>
    <row r="46" spans="1:11" s="6" customFormat="1" ht="18.75" customHeight="1">
      <c r="A46" s="22">
        <v>40</v>
      </c>
      <c r="B46" s="55" t="s">
        <v>35</v>
      </c>
      <c r="C46" s="56"/>
      <c r="D46" s="56"/>
      <c r="E46" s="57"/>
      <c r="F46" s="64"/>
      <c r="G46" s="65"/>
      <c r="H46" s="65"/>
      <c r="I46" s="65"/>
      <c r="J46" s="65"/>
      <c r="K46" s="66"/>
    </row>
    <row r="47" spans="1:11" s="6" customFormat="1" ht="18.75" customHeight="1">
      <c r="A47" s="22">
        <v>-20</v>
      </c>
      <c r="B47" s="55" t="s">
        <v>50</v>
      </c>
      <c r="C47" s="56"/>
      <c r="D47" s="56"/>
      <c r="E47" s="57"/>
      <c r="F47" s="58" t="s">
        <v>49</v>
      </c>
      <c r="G47" s="59"/>
      <c r="H47" s="59"/>
      <c r="I47" s="59"/>
      <c r="J47" s="59"/>
      <c r="K47" s="60"/>
    </row>
    <row r="48" spans="1:11" s="6" customFormat="1" ht="22.5" customHeight="1">
      <c r="A48" s="22">
        <v>20</v>
      </c>
      <c r="B48" s="55" t="s">
        <v>51</v>
      </c>
      <c r="C48" s="56"/>
      <c r="D48" s="56"/>
      <c r="E48" s="57"/>
      <c r="F48" s="64"/>
      <c r="G48" s="65"/>
      <c r="H48" s="65"/>
      <c r="I48" s="65"/>
      <c r="J48" s="65"/>
      <c r="K48" s="66"/>
    </row>
    <row r="49" spans="1:11" s="13" customFormat="1" ht="29.25" customHeight="1">
      <c r="A49" s="21">
        <f>SUM(A23:A48)</f>
        <v>-2.842170943040401E-14</v>
      </c>
      <c r="B49" s="34" t="s">
        <v>8</v>
      </c>
      <c r="C49" s="35"/>
      <c r="D49" s="35"/>
      <c r="E49" s="35"/>
      <c r="F49" s="35"/>
      <c r="G49" s="35"/>
      <c r="H49" s="35"/>
      <c r="I49" s="35"/>
      <c r="J49" s="35"/>
      <c r="K49" s="36"/>
    </row>
    <row r="50" spans="1:11" ht="38.25" customHeight="1">
      <c r="A50" s="20">
        <v>50</v>
      </c>
      <c r="B50" s="29" t="s">
        <v>19</v>
      </c>
      <c r="C50" s="51"/>
      <c r="D50" s="51"/>
      <c r="E50" s="51"/>
      <c r="F50" s="51"/>
      <c r="G50" s="51"/>
      <c r="H50" s="51"/>
      <c r="I50" s="51"/>
      <c r="J50" s="51"/>
      <c r="K50" s="52"/>
    </row>
    <row r="51" spans="1:11" s="7" customFormat="1" ht="18" customHeight="1" thickBot="1">
      <c r="A51" s="21">
        <f>SUM(A50)</f>
        <v>50</v>
      </c>
      <c r="B51" s="48" t="s">
        <v>3</v>
      </c>
      <c r="C51" s="49"/>
      <c r="D51" s="49"/>
      <c r="E51" s="49"/>
      <c r="F51" s="49"/>
      <c r="G51" s="49"/>
      <c r="H51" s="49"/>
      <c r="I51" s="49"/>
      <c r="J51" s="49"/>
      <c r="K51" s="50"/>
    </row>
    <row r="52" spans="1:11" s="17" customFormat="1" ht="31.5" customHeight="1">
      <c r="A52" s="24">
        <f>A49+A51+A22</f>
        <v>49.99999999999997</v>
      </c>
      <c r="B52" s="44" t="s">
        <v>7</v>
      </c>
      <c r="C52" s="45"/>
      <c r="D52" s="45"/>
      <c r="E52" s="45"/>
      <c r="F52" s="45"/>
      <c r="G52" s="45"/>
      <c r="H52" s="45"/>
      <c r="I52" s="45"/>
      <c r="J52" s="45"/>
      <c r="K52" s="46"/>
    </row>
    <row r="53" spans="1:11" ht="99" customHeight="1" hidden="1">
      <c r="A53" s="47" t="s">
        <v>6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ht="15" hidden="1"/>
    <row r="55" ht="15" hidden="1"/>
    <row r="56" ht="24" customHeight="1"/>
    <row r="57" spans="1:11" ht="15">
      <c r="A57" s="27" t="s">
        <v>15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5">
      <c r="A58" s="27" t="s">
        <v>16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3" ht="15">
      <c r="A59" s="25" t="s">
        <v>11</v>
      </c>
      <c r="B59" s="26"/>
      <c r="C59" s="26"/>
    </row>
    <row r="60" spans="1:3" ht="15">
      <c r="A60" s="25"/>
      <c r="B60" s="26"/>
      <c r="C60" s="26"/>
    </row>
    <row r="61" spans="1:3" ht="15">
      <c r="A61" s="25" t="s">
        <v>17</v>
      </c>
      <c r="B61" s="26"/>
      <c r="C61" s="26"/>
    </row>
  </sheetData>
  <sheetProtection/>
  <mergeCells count="55">
    <mergeCell ref="F47:K48"/>
    <mergeCell ref="B47:E47"/>
    <mergeCell ref="B48:E48"/>
    <mergeCell ref="F45:K46"/>
    <mergeCell ref="B45:E45"/>
    <mergeCell ref="B46:E46"/>
    <mergeCell ref="B24:K24"/>
    <mergeCell ref="B25:K25"/>
    <mergeCell ref="B41:K41"/>
    <mergeCell ref="B28:E28"/>
    <mergeCell ref="B29:E29"/>
    <mergeCell ref="B30:E30"/>
    <mergeCell ref="B31:E31"/>
    <mergeCell ref="F43:K44"/>
    <mergeCell ref="B43:E43"/>
    <mergeCell ref="B44:E44"/>
    <mergeCell ref="B26:K26"/>
    <mergeCell ref="B42:K42"/>
    <mergeCell ref="B32:E32"/>
    <mergeCell ref="B33:E33"/>
    <mergeCell ref="F28:K33"/>
    <mergeCell ref="B27:K27"/>
    <mergeCell ref="B38:K38"/>
    <mergeCell ref="B39:K39"/>
    <mergeCell ref="B40:K40"/>
    <mergeCell ref="B37:K37"/>
    <mergeCell ref="B22:K22"/>
    <mergeCell ref="B52:K52"/>
    <mergeCell ref="A53:K53"/>
    <mergeCell ref="B51:K51"/>
    <mergeCell ref="B50:K50"/>
    <mergeCell ref="B49:K49"/>
    <mergeCell ref="B34:K34"/>
    <mergeCell ref="B35:K35"/>
    <mergeCell ref="B36:K36"/>
    <mergeCell ref="B23:K23"/>
    <mergeCell ref="A9:K9"/>
    <mergeCell ref="B16:K16"/>
    <mergeCell ref="A18:K18"/>
    <mergeCell ref="B13:K13"/>
    <mergeCell ref="B21:K21"/>
    <mergeCell ref="A2:K2"/>
    <mergeCell ref="A3:K3"/>
    <mergeCell ref="A4:K7"/>
    <mergeCell ref="B15:K15"/>
    <mergeCell ref="B14:K14"/>
    <mergeCell ref="B11:K11"/>
    <mergeCell ref="B12:K12"/>
    <mergeCell ref="B20:K20"/>
    <mergeCell ref="A8:K8"/>
    <mergeCell ref="A60:C60"/>
    <mergeCell ref="A61:C61"/>
    <mergeCell ref="A58:K58"/>
    <mergeCell ref="A57:K57"/>
    <mergeCell ref="A59:C59"/>
  </mergeCells>
  <printOptions/>
  <pageMargins left="0.7874015748031497" right="0" top="0.43" bottom="0.32" header="0.18" footer="0.33"/>
  <pageSetup fitToHeight="14" fitToWidth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Некрасова</cp:lastModifiedBy>
  <cp:lastPrinted>2014-08-04T12:08:26Z</cp:lastPrinted>
  <dcterms:created xsi:type="dcterms:W3CDTF">1996-10-08T23:32:33Z</dcterms:created>
  <dcterms:modified xsi:type="dcterms:W3CDTF">2014-08-04T12:31:15Z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