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880" windowHeight="1263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<sst xmlns="http://schemas.openxmlformats.org/spreadsheetml/2006/main" count="55" uniqueCount="54">
  <si>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</si>
  <si>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</si>
  <si>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</si>
  <si>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</si>
  <si>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</si>
  <si>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</si>
  <si>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</si>
  <si>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</si>
  <si>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</si>
  <si>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</si>
  <si>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</si>
  <si>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</si>
  <si>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</si>
  <si>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</si>
  <si>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</si>
  <si>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</si>
  <si>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</si>
  <si>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</si>
  <si>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</si>
  <si>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</si>
  <si>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</si>
  <si>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</si>
  <si>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>руб.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</si>
  <si>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</si>
  <si>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</si>
  <si>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</si>
  <si>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</si>
  <si>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</si>
  <si>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</si>
  <si>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</si>
  <si>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</si>
  <si>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</si>
  <si>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</si>
  <si>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</si>
  <si>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</si>
  <si>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</si>
  <si>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</si>
  <si>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</si>
  <si>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</si>
  <si>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</si>
  <si>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</si>
  <si>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</si>
  <si>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</si>
  <si>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</si>
  <si>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</si>
  <si>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Факт 2014 г.</t>
  </si>
  <si>
    <t>План 2015 г.</t>
  </si>
  <si>
    <t>к плану 2015 г.</t>
  </si>
  <si>
    <t>Сведения об исполнении доходной части бюджета Гостицкого сельского поселения на 2015 год.</t>
  </si>
  <si>
    <t>1110503(7)5000000</t>
  </si>
  <si>
    <t>на 01.11.2015 г.</t>
  </si>
  <si>
    <t>Факт 10 мес. 2014 г.</t>
  </si>
  <si>
    <t>Факт 10 мес. 2015 г.</t>
  </si>
  <si>
    <t>к Факту      10 мес.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</si>
</sst>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170" fontId="14" fillId="0" borderId="15" xfId="0" applyNumberFormat="1" applyFont="1" applyFill="1" applyBorder="1" applyAlignment="1">
      <alignment horizontal="right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170" fontId="50" fillId="0" borderId="15" xfId="0" applyNumberFormat="1" applyFont="1" applyFill="1" applyBorder="1" applyAlignment="1">
      <alignment horizontal="right" vertical="center" wrapText="1"/>
    </xf>
    <xf numFmtId="170" fontId="51" fillId="0" borderId="15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14" fillId="0" borderId="10" xfId="0" applyNumberFormat="1" applyFont="1" applyFill="1" applyBorder="1" applyAlignment="1">
      <alignment horizontal="right" vertical="center" wrapText="1"/>
    </xf>
    <xf numFmtId="170" fontId="14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70" fontId="6" fillId="0" borderId="22" xfId="0" applyNumberFormat="1" applyFont="1" applyFill="1" applyBorder="1" applyAlignment="1">
      <alignment horizontal="right" vertical="center" wrapText="1"/>
    </xf>
    <xf numFmtId="170" fontId="6" fillId="0" borderId="23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170" fontId="50" fillId="0" borderId="10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170" fontId="51" fillId="0" borderId="10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4" fontId="5" fillId="0" borderId="28" xfId="0" applyNumberFormat="1" applyFont="1" applyFill="1" applyBorder="1" applyAlignment="1">
      <alignment horizontal="right" vertical="center" wrapText="1"/>
    </xf>
    <xf numFmtId="4" fontId="5" fillId="0" borderId="29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170" fontId="5" fillId="0" borderId="12" xfId="0" applyNumberFormat="1" applyFont="1" applyFill="1" applyBorder="1" applyAlignment="1">
      <alignment horizontal="right" vertical="center" wrapText="1"/>
    </xf>
    <xf numFmtId="4" fontId="6" fillId="33" borderId="30" xfId="0" applyNumberFormat="1" applyFont="1" applyFill="1" applyBorder="1" applyAlignment="1">
      <alignment horizontal="right" vertical="center" wrapText="1"/>
    </xf>
    <xf numFmtId="4" fontId="6" fillId="33" borderId="21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" fontId="5" fillId="0" borderId="32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3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33" borderId="35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I1" sqref="I1:M16384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2.75390625" style="0" customWidth="1"/>
    <col min="4" max="4" width="11.875" style="52" customWidth="1"/>
    <col min="5" max="6" width="12.25390625" style="0" customWidth="1"/>
    <col min="7" max="7" width="9.00390625" style="0" customWidth="1"/>
    <col min="8" max="8" width="8.125" style="0" customWidth="1"/>
  </cols>
  <sheetData>
    <row r="1" spans="1:8" s="16" customFormat="1" ht="18">
      <c r="A1" s="13" t="s">
        <v>48</v>
      </c>
      <c r="B1" s="15"/>
      <c r="C1" s="14"/>
      <c r="D1" s="50"/>
      <c r="E1" s="14"/>
      <c r="F1" s="14"/>
      <c r="G1" s="14"/>
      <c r="H1" s="14"/>
    </row>
    <row r="2" spans="1:8" ht="15.75">
      <c r="A2" s="17" t="s">
        <v>50</v>
      </c>
      <c r="B2" s="1"/>
      <c r="C2" s="2"/>
      <c r="D2" s="51"/>
      <c r="E2" s="2"/>
      <c r="F2" s="2"/>
      <c r="G2" s="2"/>
      <c r="H2" s="2"/>
    </row>
    <row r="3" spans="1:8" ht="15" customHeight="1" thickBot="1">
      <c r="A3" s="10"/>
      <c r="B3" s="11"/>
      <c r="E3" s="3"/>
      <c r="F3" s="3"/>
      <c r="G3" s="3"/>
      <c r="H3" s="28" t="s">
        <v>22</v>
      </c>
    </row>
    <row r="4" spans="1:8" ht="21" customHeight="1">
      <c r="A4" s="73" t="s">
        <v>0</v>
      </c>
      <c r="B4" s="75" t="s">
        <v>1</v>
      </c>
      <c r="C4" s="75" t="s">
        <v>45</v>
      </c>
      <c r="D4" s="80" t="s">
        <v>51</v>
      </c>
      <c r="E4" s="78" t="s">
        <v>46</v>
      </c>
      <c r="F4" s="78" t="s">
        <v>52</v>
      </c>
      <c r="G4" s="71" t="s">
        <v>18</v>
      </c>
      <c r="H4" s="72"/>
    </row>
    <row r="5" spans="1:8" ht="33.75" customHeight="1">
      <c r="A5" s="74"/>
      <c r="B5" s="76"/>
      <c r="C5" s="77"/>
      <c r="D5" s="81"/>
      <c r="E5" s="79"/>
      <c r="F5" s="79"/>
      <c r="G5" s="27" t="s">
        <v>47</v>
      </c>
      <c r="H5" s="21" t="s">
        <v>53</v>
      </c>
    </row>
    <row r="6" spans="1:8" ht="14.25" customHeight="1">
      <c r="A6" s="22" t="s">
        <v>7</v>
      </c>
      <c r="B6" s="5" t="s">
        <v>14</v>
      </c>
      <c r="C6" s="33">
        <v>923987.07</v>
      </c>
      <c r="D6" s="53">
        <v>766943.47</v>
      </c>
      <c r="E6" s="18">
        <v>1042700</v>
      </c>
      <c r="F6" s="18">
        <v>679367.46</v>
      </c>
      <c r="G6" s="37">
        <f aca="true" t="shared" si="0" ref="G6:G28">F6/E6*100</f>
        <v>65.15464275438765</v>
      </c>
      <c r="H6" s="30">
        <f aca="true" t="shared" si="1" ref="H6:H28">F6/D6*100</f>
        <v>88.58116491949531</v>
      </c>
    </row>
    <row r="7" spans="1:8" ht="15.75" customHeight="1">
      <c r="A7" s="23" t="s">
        <v>44</v>
      </c>
      <c r="B7" s="5" t="s">
        <v>43</v>
      </c>
      <c r="C7" s="33">
        <f>267957.97+5.79</f>
        <v>267963.75999999995</v>
      </c>
      <c r="D7" s="53">
        <v>221641.65</v>
      </c>
      <c r="E7" s="18">
        <v>226900</v>
      </c>
      <c r="F7" s="18">
        <v>160803.15</v>
      </c>
      <c r="G7" s="37">
        <f t="shared" si="0"/>
        <v>70.86961216394887</v>
      </c>
      <c r="H7" s="35">
        <f t="shared" si="1"/>
        <v>72.55096233041037</v>
      </c>
    </row>
    <row r="8" spans="1:8" ht="15.75" customHeight="1">
      <c r="A8" s="23" t="s">
        <v>2</v>
      </c>
      <c r="B8" s="5" t="s">
        <v>15</v>
      </c>
      <c r="C8" s="33">
        <v>80491.7</v>
      </c>
      <c r="D8" s="53">
        <v>58485.55</v>
      </c>
      <c r="E8" s="18">
        <v>33000</v>
      </c>
      <c r="F8" s="18">
        <v>54138.71</v>
      </c>
      <c r="G8" s="37">
        <f t="shared" si="0"/>
        <v>164.05669696969696</v>
      </c>
      <c r="H8" s="30">
        <f t="shared" si="1"/>
        <v>92.56766842408082</v>
      </c>
    </row>
    <row r="9" spans="1:8" ht="15.75" customHeight="1">
      <c r="A9" s="23" t="s">
        <v>26</v>
      </c>
      <c r="B9" s="5" t="s">
        <v>27</v>
      </c>
      <c r="C9" s="33">
        <v>697129.54</v>
      </c>
      <c r="D9" s="53">
        <v>549568.19</v>
      </c>
      <c r="E9" s="18">
        <v>643400</v>
      </c>
      <c r="F9" s="18">
        <v>639633.46</v>
      </c>
      <c r="G9" s="37">
        <f t="shared" si="0"/>
        <v>99.41458812558284</v>
      </c>
      <c r="H9" s="30">
        <f t="shared" si="1"/>
        <v>116.38837029486733</v>
      </c>
    </row>
    <row r="10" spans="1:8" ht="17.25" customHeight="1">
      <c r="A10" s="23" t="s">
        <v>3</v>
      </c>
      <c r="B10" s="5" t="s">
        <v>21</v>
      </c>
      <c r="C10" s="33">
        <v>719027.33</v>
      </c>
      <c r="D10" s="53">
        <v>631485.31</v>
      </c>
      <c r="E10" s="18">
        <v>941200</v>
      </c>
      <c r="F10" s="18">
        <v>990494.42</v>
      </c>
      <c r="G10" s="37">
        <f t="shared" si="0"/>
        <v>105.23740118997024</v>
      </c>
      <c r="H10" s="30">
        <f t="shared" si="1"/>
        <v>156.85153784495793</v>
      </c>
    </row>
    <row r="11" spans="1:8" ht="14.25" customHeight="1">
      <c r="A11" s="23" t="s">
        <v>19</v>
      </c>
      <c r="B11" s="5" t="s">
        <v>20</v>
      </c>
      <c r="C11" s="33">
        <v>18510</v>
      </c>
      <c r="D11" s="53">
        <v>13370</v>
      </c>
      <c r="E11" s="18">
        <v>29700</v>
      </c>
      <c r="F11" s="18">
        <v>10532.96</v>
      </c>
      <c r="G11" s="37">
        <f t="shared" si="0"/>
        <v>35.464511784511785</v>
      </c>
      <c r="H11" s="30">
        <f t="shared" si="1"/>
        <v>78.78055347793567</v>
      </c>
    </row>
    <row r="12" spans="1:8" ht="16.5" customHeight="1">
      <c r="A12" s="29" t="s">
        <v>32</v>
      </c>
      <c r="B12" s="5" t="s">
        <v>31</v>
      </c>
      <c r="C12" s="33">
        <v>791060.82</v>
      </c>
      <c r="D12" s="53">
        <v>595406.9</v>
      </c>
      <c r="E12" s="18">
        <v>0</v>
      </c>
      <c r="F12" s="18">
        <v>0</v>
      </c>
      <c r="G12" s="58" t="e">
        <f t="shared" si="0"/>
        <v>#DIV/0!</v>
      </c>
      <c r="H12" s="30">
        <f t="shared" si="1"/>
        <v>0</v>
      </c>
    </row>
    <row r="13" spans="1:8" ht="16.5" customHeight="1">
      <c r="A13" s="23" t="s">
        <v>42</v>
      </c>
      <c r="B13" s="5" t="s">
        <v>49</v>
      </c>
      <c r="C13" s="33">
        <v>506769</v>
      </c>
      <c r="D13" s="53">
        <v>418302.67</v>
      </c>
      <c r="E13" s="18">
        <v>577100</v>
      </c>
      <c r="F13" s="18">
        <v>263815.43</v>
      </c>
      <c r="G13" s="37">
        <f t="shared" si="0"/>
        <v>45.71398891006758</v>
      </c>
      <c r="H13" s="30">
        <f t="shared" si="1"/>
        <v>63.068072216703754</v>
      </c>
    </row>
    <row r="14" spans="1:8" ht="16.5" customHeight="1">
      <c r="A14" s="23" t="s">
        <v>39</v>
      </c>
      <c r="B14" s="5" t="s">
        <v>40</v>
      </c>
      <c r="C14" s="33">
        <v>119408.29</v>
      </c>
      <c r="D14" s="53">
        <v>80616.56</v>
      </c>
      <c r="E14" s="18">
        <v>131600</v>
      </c>
      <c r="F14" s="18">
        <v>85760.81</v>
      </c>
      <c r="G14" s="37">
        <f t="shared" si="0"/>
        <v>65.1677887537994</v>
      </c>
      <c r="H14" s="30">
        <f t="shared" si="1"/>
        <v>106.38113310714326</v>
      </c>
    </row>
    <row r="15" spans="1:8" ht="16.5" customHeight="1">
      <c r="A15" s="23" t="s">
        <v>35</v>
      </c>
      <c r="B15" s="5" t="s">
        <v>41</v>
      </c>
      <c r="C15" s="33">
        <v>0</v>
      </c>
      <c r="D15" s="53">
        <v>0</v>
      </c>
      <c r="E15" s="18">
        <v>0</v>
      </c>
      <c r="F15" s="18">
        <v>11602.78</v>
      </c>
      <c r="G15" s="58" t="e">
        <f t="shared" si="0"/>
        <v>#DIV/0!</v>
      </c>
      <c r="H15" s="31" t="e">
        <f t="shared" si="1"/>
        <v>#DIV/0!</v>
      </c>
    </row>
    <row r="16" spans="1:8" ht="13.5">
      <c r="A16" s="24" t="s">
        <v>34</v>
      </c>
      <c r="B16" s="8" t="s">
        <v>33</v>
      </c>
      <c r="C16" s="34">
        <v>374090.92</v>
      </c>
      <c r="D16" s="54">
        <v>310374.24</v>
      </c>
      <c r="E16" s="19">
        <v>321100</v>
      </c>
      <c r="F16" s="19">
        <v>282109.08</v>
      </c>
      <c r="G16" s="37">
        <f t="shared" si="0"/>
        <v>87.85707879165369</v>
      </c>
      <c r="H16" s="35">
        <f t="shared" si="1"/>
        <v>90.893200415086</v>
      </c>
    </row>
    <row r="17" spans="1:8" ht="13.5">
      <c r="A17" s="24" t="s">
        <v>24</v>
      </c>
      <c r="B17" s="8" t="s">
        <v>25</v>
      </c>
      <c r="C17" s="34">
        <v>22809.82</v>
      </c>
      <c r="D17" s="54">
        <v>22809.82</v>
      </c>
      <c r="E17" s="19">
        <v>0</v>
      </c>
      <c r="F17" s="19">
        <v>0</v>
      </c>
      <c r="G17" s="58" t="e">
        <f t="shared" si="0"/>
        <v>#DIV/0!</v>
      </c>
      <c r="H17" s="30">
        <f t="shared" si="1"/>
        <v>0</v>
      </c>
    </row>
    <row r="18" spans="1:8" ht="17.25" customHeight="1">
      <c r="A18" s="24" t="s">
        <v>4</v>
      </c>
      <c r="B18" s="8" t="s">
        <v>16</v>
      </c>
      <c r="C18" s="34">
        <v>1800</v>
      </c>
      <c r="D18" s="54">
        <v>1650</v>
      </c>
      <c r="E18" s="19">
        <v>4200</v>
      </c>
      <c r="F18" s="19">
        <v>1800</v>
      </c>
      <c r="G18" s="37">
        <f t="shared" si="0"/>
        <v>42.857142857142854</v>
      </c>
      <c r="H18" s="30">
        <f t="shared" si="1"/>
        <v>109.09090909090908</v>
      </c>
    </row>
    <row r="19" spans="1:8" ht="17.25" customHeight="1" hidden="1">
      <c r="A19" s="24" t="s">
        <v>10</v>
      </c>
      <c r="B19" s="8" t="s">
        <v>11</v>
      </c>
      <c r="C19" s="34">
        <v>0</v>
      </c>
      <c r="D19" s="54">
        <v>0</v>
      </c>
      <c r="E19" s="19">
        <v>0</v>
      </c>
      <c r="F19" s="19">
        <v>0</v>
      </c>
      <c r="G19" s="39" t="e">
        <f t="shared" si="0"/>
        <v>#DIV/0!</v>
      </c>
      <c r="H19" s="36" t="e">
        <f t="shared" si="1"/>
        <v>#DIV/0!</v>
      </c>
    </row>
    <row r="20" spans="1:8" ht="17.25" customHeight="1" thickBot="1">
      <c r="A20" s="25" t="s">
        <v>30</v>
      </c>
      <c r="B20" s="6" t="s">
        <v>38</v>
      </c>
      <c r="C20" s="69">
        <v>43500</v>
      </c>
      <c r="D20" s="54">
        <v>43500</v>
      </c>
      <c r="E20" s="70">
        <v>22100</v>
      </c>
      <c r="F20" s="19">
        <v>22050</v>
      </c>
      <c r="G20" s="66">
        <f t="shared" si="0"/>
        <v>99.77375565610859</v>
      </c>
      <c r="H20" s="30">
        <f t="shared" si="1"/>
        <v>50.689655172413794</v>
      </c>
    </row>
    <row r="21" spans="1:8" ht="17.25" customHeight="1" thickBot="1">
      <c r="A21" s="40" t="s">
        <v>23</v>
      </c>
      <c r="B21" s="41"/>
      <c r="C21" s="59">
        <f>SUM(C6:C20)</f>
        <v>4566548.25</v>
      </c>
      <c r="D21" s="67">
        <f>SUM(D6:D20)</f>
        <v>3714154.36</v>
      </c>
      <c r="E21" s="62">
        <f>SUM(E6:E20)</f>
        <v>3973000</v>
      </c>
      <c r="F21" s="43">
        <f>SUM(F6:F20)</f>
        <v>3202108.26</v>
      </c>
      <c r="G21" s="44">
        <f t="shared" si="0"/>
        <v>80.59673445758871</v>
      </c>
      <c r="H21" s="45">
        <f t="shared" si="1"/>
        <v>86.21365591278224</v>
      </c>
    </row>
    <row r="22" spans="1:8" ht="13.5">
      <c r="A22" s="26" t="s">
        <v>12</v>
      </c>
      <c r="B22" s="9" t="s">
        <v>13</v>
      </c>
      <c r="C22" s="60">
        <v>4229100</v>
      </c>
      <c r="D22" s="55">
        <v>4192700</v>
      </c>
      <c r="E22" s="63">
        <v>4494400</v>
      </c>
      <c r="F22" s="20">
        <v>4494400</v>
      </c>
      <c r="G22" s="46">
        <f t="shared" si="0"/>
        <v>100</v>
      </c>
      <c r="H22" s="32">
        <f t="shared" si="1"/>
        <v>107.19584038924799</v>
      </c>
    </row>
    <row r="23" spans="1:8" ht="13.5">
      <c r="A23" s="23" t="s">
        <v>17</v>
      </c>
      <c r="B23" s="5" t="s">
        <v>9</v>
      </c>
      <c r="C23" s="61">
        <v>40745596.43</v>
      </c>
      <c r="D23" s="53">
        <v>12301701.58</v>
      </c>
      <c r="E23" s="64">
        <v>13968070</v>
      </c>
      <c r="F23" s="18">
        <v>7648360</v>
      </c>
      <c r="G23" s="46">
        <f t="shared" si="0"/>
        <v>54.75602570720221</v>
      </c>
      <c r="H23" s="30">
        <f t="shared" si="1"/>
        <v>62.17318758922454</v>
      </c>
    </row>
    <row r="24" spans="1:8" ht="13.5">
      <c r="A24" s="23" t="s">
        <v>8</v>
      </c>
      <c r="B24" s="5" t="s">
        <v>9</v>
      </c>
      <c r="C24" s="61">
        <v>99910</v>
      </c>
      <c r="D24" s="53">
        <v>99910</v>
      </c>
      <c r="E24" s="64">
        <v>92230</v>
      </c>
      <c r="F24" s="18">
        <v>92230</v>
      </c>
      <c r="G24" s="37">
        <f t="shared" si="0"/>
        <v>100</v>
      </c>
      <c r="H24" s="35">
        <f t="shared" si="1"/>
        <v>92.31308177359624</v>
      </c>
    </row>
    <row r="25" spans="1:8" ht="16.5" customHeight="1">
      <c r="A25" s="23" t="s">
        <v>28</v>
      </c>
      <c r="B25" s="5" t="s">
        <v>29</v>
      </c>
      <c r="C25" s="61">
        <v>3123701</v>
      </c>
      <c r="D25" s="53">
        <v>1442655.59</v>
      </c>
      <c r="E25" s="64">
        <v>2678000</v>
      </c>
      <c r="F25" s="18">
        <v>2066730.83</v>
      </c>
      <c r="G25" s="47">
        <f t="shared" si="0"/>
        <v>77.17441486183719</v>
      </c>
      <c r="H25" s="30">
        <f t="shared" si="1"/>
        <v>143.25878222951326</v>
      </c>
    </row>
    <row r="26" spans="1:8" ht="16.5" customHeight="1" thickBot="1">
      <c r="A26" s="25" t="s">
        <v>36</v>
      </c>
      <c r="B26" s="6" t="s">
        <v>37</v>
      </c>
      <c r="C26" s="61">
        <v>-19008297.52</v>
      </c>
      <c r="D26" s="53">
        <v>-19008297.52</v>
      </c>
      <c r="E26" s="64">
        <v>0</v>
      </c>
      <c r="F26" s="18">
        <v>-1000</v>
      </c>
      <c r="G26" s="38" t="e">
        <f t="shared" si="0"/>
        <v>#DIV/0!</v>
      </c>
      <c r="H26" s="30">
        <f t="shared" si="1"/>
        <v>0.005260860416077915</v>
      </c>
    </row>
    <row r="27" spans="1:8" ht="21" customHeight="1" thickBot="1">
      <c r="A27" s="40" t="s">
        <v>5</v>
      </c>
      <c r="B27" s="41"/>
      <c r="C27" s="59">
        <f>SUM(C22:C26)</f>
        <v>29190009.91</v>
      </c>
      <c r="D27" s="68">
        <f>SUM(D22:D26)</f>
        <v>-971330.3499999978</v>
      </c>
      <c r="E27" s="62">
        <f>SUM(E22:E26)</f>
        <v>21232700</v>
      </c>
      <c r="F27" s="43">
        <f>SUM(F22:F26)</f>
        <v>14300720.83</v>
      </c>
      <c r="G27" s="44">
        <f t="shared" si="0"/>
        <v>67.35234251885063</v>
      </c>
      <c r="H27" s="45">
        <f t="shared" si="1"/>
        <v>-1472.2818894725192</v>
      </c>
    </row>
    <row r="28" spans="1:8" ht="14.25" thickBot="1">
      <c r="A28" s="48" t="s">
        <v>6</v>
      </c>
      <c r="B28" s="49"/>
      <c r="C28" s="59">
        <f>C27+C21</f>
        <v>33756558.16</v>
      </c>
      <c r="D28" s="56">
        <f>D27+D21</f>
        <v>2742824.010000002</v>
      </c>
      <c r="E28" s="65">
        <f>E27+E21</f>
        <v>25205700</v>
      </c>
      <c r="F28" s="42">
        <f>F27+F21</f>
        <v>17502829.09</v>
      </c>
      <c r="G28" s="44">
        <f t="shared" si="0"/>
        <v>69.43996433346426</v>
      </c>
      <c r="H28" s="45">
        <f t="shared" si="1"/>
        <v>638.1316856709295</v>
      </c>
    </row>
    <row r="29" spans="1:8" ht="13.5">
      <c r="A29" s="12"/>
      <c r="B29" s="7"/>
      <c r="C29" s="4"/>
      <c r="D29" s="57"/>
      <c r="E29" s="4"/>
      <c r="F29" s="4"/>
      <c r="G29" s="4"/>
      <c r="H29" s="4"/>
    </row>
  </sheetData>
  <sheetProtection/>
  <mergeCells count="7">
    <mergeCell ref="F4:F5"/>
    <mergeCell ref="G4:H4"/>
    <mergeCell ref="A4:A5"/>
    <mergeCell ref="B4:B5"/>
    <mergeCell ref="C4:C5"/>
    <mergeCell ref="D4:D5"/>
    <mergeCell ref="E4:E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2015-10-05T07:49:11Z</cp:lastPrinted>
  <dcterms:created xsi:type="dcterms:W3CDTF">2006-03-15T08:30:53Z</dcterms:created>
  <dcterms:modified xsi:type="dcterms:W3CDTF">2015-11-10T13:55:07Z</dcterms:modified>
  <cp:category/>
  <cp:version/>
  <cp:contentType/>
  <cp:contentStatus/>
</cp:coreProperties>
</file>