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120" windowWidth="19320" windowHeight="1263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<sst xmlns="http://schemas.openxmlformats.org/spreadsheetml/2006/main" count="52" uniqueCount="51">
  <si>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</si>
  <si>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</si>
  <si>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</si>
  <si>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</si>
  <si>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</si>
  <si>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</si>
  <si>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</si>
  <si>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</si>
  <si>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</si>
  <si>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</si>
  <si>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Дотации</t>
  </si>
  <si>
    <t>20201000000000</t>
  </si>
  <si>
    <t>10102000000000</t>
  </si>
  <si>
    <t>10601000000000</t>
  </si>
  <si>
    <t>11105035000000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</si>
  <si>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</si>
  <si>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</si>
  <si>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</si>
  <si>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</si>
  <si>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</si>
  <si>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</si>
  <si>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</si>
  <si>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</si>
  <si>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</si>
  <si>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</si>
  <si>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</si>
  <si>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</si>
  <si>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</si>
  <si>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</si>
  <si>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</si>
  <si>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</si>
  <si>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</si>
  <si>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</si>
  <si>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</si>
  <si>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</si>
  <si>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</si>
  <si>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</si>
  <si>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</si>
  <si>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</si>
  <si>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</si>
  <si>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</si>
  <si>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Факт 2013 г.</t>
  </si>
  <si>
    <t>План 2014 г.</t>
  </si>
  <si>
    <t>к плану 2014 г.</t>
  </si>
  <si>
    <t>10302000000000</t>
  </si>
  <si>
    <t>Акцизы на нефтепродукты</t>
  </si>
  <si>
    <t xml:space="preserve">Единица измерения: руб. </t>
  </si>
  <si>
    <t>Сведения об исполнении доходной части бюджета Гостицкого сельского поселения за 2014 год.</t>
  </si>
  <si>
    <t>на 01.01.2015 г.</t>
  </si>
  <si>
    <t>Факт 2014 г.</t>
  </si>
  <si>
    <t>к факту      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</si>
</sst>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31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4" xfId="0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0" fontId="2" fillId="0" borderId="17" xfId="0" applyNumberFormat="1" applyFont="1" applyFill="1" applyBorder="1" applyAlignment="1">
      <alignment horizontal="right" vertical="center" wrapText="1"/>
    </xf>
    <xf numFmtId="170" fontId="2" fillId="0" borderId="12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170" fontId="13" fillId="0" borderId="12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70" fontId="13" fillId="0" borderId="17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 wrapText="1"/>
    </xf>
    <xf numFmtId="170" fontId="2" fillId="0" borderId="22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2" fillId="0" borderId="27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40.625" style="0" customWidth="1"/>
    <col min="2" max="2" width="18.75390625" style="0" customWidth="1"/>
    <col min="3" max="3" width="13.875" style="24" customWidth="1"/>
    <col min="4" max="4" width="14.875" style="0" customWidth="1"/>
    <col min="5" max="5" width="15.25390625" style="24" customWidth="1"/>
    <col min="6" max="6" width="9.75390625" style="0" customWidth="1"/>
    <col min="7" max="7" width="9.375" style="0" customWidth="1"/>
  </cols>
  <sheetData>
    <row r="1" spans="1:7" s="15" customFormat="1" ht="18">
      <c r="A1" s="12" t="s">
        <v>47</v>
      </c>
      <c r="B1" s="14"/>
      <c r="C1" s="20"/>
      <c r="D1" s="13"/>
      <c r="E1" s="20"/>
      <c r="F1" s="13"/>
      <c r="G1" s="13"/>
    </row>
    <row r="2" spans="1:7" ht="15.75">
      <c r="A2" s="16" t="s">
        <v>48</v>
      </c>
      <c r="B2" s="3"/>
      <c r="C2" s="21"/>
      <c r="D2" s="4"/>
      <c r="E2" s="21"/>
      <c r="F2" s="4"/>
      <c r="G2" s="4"/>
    </row>
    <row r="3" spans="1:7" ht="15" customHeight="1" thickBot="1">
      <c r="A3" s="9"/>
      <c r="B3" s="10"/>
      <c r="D3" s="5"/>
      <c r="E3" s="22"/>
      <c r="F3" s="57" t="s">
        <v>46</v>
      </c>
      <c r="G3" s="57"/>
    </row>
    <row r="4" spans="1:7" ht="21" customHeight="1">
      <c r="A4" s="50" t="s">
        <v>0</v>
      </c>
      <c r="B4" s="52" t="s">
        <v>1</v>
      </c>
      <c r="C4" s="52" t="s">
        <v>41</v>
      </c>
      <c r="D4" s="52" t="s">
        <v>42</v>
      </c>
      <c r="E4" s="52" t="s">
        <v>49</v>
      </c>
      <c r="F4" s="56" t="s">
        <v>17</v>
      </c>
      <c r="G4" s="49"/>
    </row>
    <row r="5" spans="1:7" ht="33.75" customHeight="1">
      <c r="A5" s="51"/>
      <c r="B5" s="53"/>
      <c r="C5" s="54"/>
      <c r="D5" s="55"/>
      <c r="E5" s="55"/>
      <c r="F5" s="25" t="s">
        <v>43</v>
      </c>
      <c r="G5" s="18" t="s">
        <v>50</v>
      </c>
    </row>
    <row r="6" spans="1:7" ht="14.25" customHeight="1">
      <c r="A6" s="26" t="s">
        <v>7</v>
      </c>
      <c r="B6" s="27" t="s">
        <v>12</v>
      </c>
      <c r="C6" s="28">
        <v>936879.94</v>
      </c>
      <c r="D6" s="28">
        <v>1070600</v>
      </c>
      <c r="E6" s="28">
        <v>923987.07</v>
      </c>
      <c r="F6" s="29">
        <f aca="true" t="shared" si="0" ref="F6:F27">E6/D6*100</f>
        <v>86.30553614795441</v>
      </c>
      <c r="G6" s="30">
        <f aca="true" t="shared" si="1" ref="G6:G27">E6/C6*100</f>
        <v>98.62385035162563</v>
      </c>
    </row>
    <row r="7" spans="1:7" ht="15.75" customHeight="1">
      <c r="A7" s="31" t="s">
        <v>45</v>
      </c>
      <c r="B7" s="27" t="s">
        <v>44</v>
      </c>
      <c r="C7" s="28">
        <v>0</v>
      </c>
      <c r="D7" s="28">
        <v>314200</v>
      </c>
      <c r="E7" s="28">
        <f>267957.97+5.79</f>
        <v>267963.75999999995</v>
      </c>
      <c r="F7" s="29">
        <f t="shared" si="0"/>
        <v>85.28445576066198</v>
      </c>
      <c r="G7" s="32" t="e">
        <f t="shared" si="1"/>
        <v>#DIV/0!</v>
      </c>
    </row>
    <row r="8" spans="1:7" ht="15.75" customHeight="1">
      <c r="A8" s="31" t="s">
        <v>2</v>
      </c>
      <c r="B8" s="27" t="s">
        <v>13</v>
      </c>
      <c r="C8" s="28">
        <v>19939.7</v>
      </c>
      <c r="D8" s="28">
        <v>80100</v>
      </c>
      <c r="E8" s="28">
        <v>80491.7</v>
      </c>
      <c r="F8" s="29">
        <f t="shared" si="0"/>
        <v>100.48901373283397</v>
      </c>
      <c r="G8" s="30">
        <f t="shared" si="1"/>
        <v>403.67558187936623</v>
      </c>
    </row>
    <row r="9" spans="1:7" ht="15.75" customHeight="1">
      <c r="A9" s="31" t="s">
        <v>24</v>
      </c>
      <c r="B9" s="27" t="s">
        <v>25</v>
      </c>
      <c r="C9" s="28">
        <v>590839.95</v>
      </c>
      <c r="D9" s="28">
        <v>641400</v>
      </c>
      <c r="E9" s="28">
        <v>697129.54</v>
      </c>
      <c r="F9" s="29">
        <f t="shared" si="0"/>
        <v>108.68873401933273</v>
      </c>
      <c r="G9" s="30">
        <f t="shared" si="1"/>
        <v>117.98957399546191</v>
      </c>
    </row>
    <row r="10" spans="1:7" ht="17.25" customHeight="1">
      <c r="A10" s="31" t="s">
        <v>3</v>
      </c>
      <c r="B10" s="27" t="s">
        <v>20</v>
      </c>
      <c r="C10" s="28">
        <v>915014.68</v>
      </c>
      <c r="D10" s="28">
        <v>680500</v>
      </c>
      <c r="E10" s="28">
        <v>719027.33</v>
      </c>
      <c r="F10" s="29">
        <f t="shared" si="0"/>
        <v>105.66162086700955</v>
      </c>
      <c r="G10" s="30">
        <f t="shared" si="1"/>
        <v>78.58096112731218</v>
      </c>
    </row>
    <row r="11" spans="1:7" ht="14.25" customHeight="1">
      <c r="A11" s="31" t="s">
        <v>18</v>
      </c>
      <c r="B11" s="27" t="s">
        <v>19</v>
      </c>
      <c r="C11" s="28">
        <v>12220</v>
      </c>
      <c r="D11" s="28">
        <v>28800</v>
      </c>
      <c r="E11" s="28">
        <v>18510</v>
      </c>
      <c r="F11" s="29">
        <f t="shared" si="0"/>
        <v>64.27083333333333</v>
      </c>
      <c r="G11" s="30">
        <f t="shared" si="1"/>
        <v>151.47299509001638</v>
      </c>
    </row>
    <row r="12" spans="1:7" ht="16.5" customHeight="1">
      <c r="A12" s="33" t="s">
        <v>30</v>
      </c>
      <c r="B12" s="27" t="s">
        <v>29</v>
      </c>
      <c r="C12" s="28">
        <v>889946.83</v>
      </c>
      <c r="D12" s="28">
        <v>765000</v>
      </c>
      <c r="E12" s="28">
        <v>791060.82</v>
      </c>
      <c r="F12" s="29">
        <f t="shared" si="0"/>
        <v>103.40664313725489</v>
      </c>
      <c r="G12" s="30">
        <f t="shared" si="1"/>
        <v>88.88854854396189</v>
      </c>
    </row>
    <row r="13" spans="1:7" ht="16.5" customHeight="1">
      <c r="A13" s="31" t="s">
        <v>40</v>
      </c>
      <c r="B13" s="27" t="s">
        <v>14</v>
      </c>
      <c r="C13" s="28">
        <v>591405.59</v>
      </c>
      <c r="D13" s="28">
        <v>625600</v>
      </c>
      <c r="E13" s="28">
        <v>506769</v>
      </c>
      <c r="F13" s="29">
        <f t="shared" si="0"/>
        <v>81.00527493606138</v>
      </c>
      <c r="G13" s="30">
        <f t="shared" si="1"/>
        <v>85.68890936590573</v>
      </c>
    </row>
    <row r="14" spans="1:7" ht="16.5" customHeight="1">
      <c r="A14" s="31" t="s">
        <v>37</v>
      </c>
      <c r="B14" s="27" t="s">
        <v>38</v>
      </c>
      <c r="C14" s="28">
        <v>82958.67</v>
      </c>
      <c r="D14" s="28">
        <v>111800</v>
      </c>
      <c r="E14" s="28">
        <v>119408.29</v>
      </c>
      <c r="F14" s="29">
        <f t="shared" si="0"/>
        <v>106.80526833631485</v>
      </c>
      <c r="G14" s="30">
        <f t="shared" si="1"/>
        <v>143.93708336934523</v>
      </c>
    </row>
    <row r="15" spans="1:7" ht="12.75">
      <c r="A15" s="31" t="s">
        <v>33</v>
      </c>
      <c r="B15" s="27" t="s">
        <v>39</v>
      </c>
      <c r="C15" s="28">
        <v>22500</v>
      </c>
      <c r="D15" s="28">
        <v>0</v>
      </c>
      <c r="E15" s="28">
        <v>0</v>
      </c>
      <c r="F15" s="34" t="e">
        <f t="shared" si="0"/>
        <v>#DIV/0!</v>
      </c>
      <c r="G15" s="30">
        <f t="shared" si="1"/>
        <v>0</v>
      </c>
    </row>
    <row r="16" spans="1:7" ht="12.75">
      <c r="A16" s="35" t="s">
        <v>32</v>
      </c>
      <c r="B16" s="36" t="s">
        <v>31</v>
      </c>
      <c r="C16" s="37">
        <v>484201.96</v>
      </c>
      <c r="D16" s="37">
        <v>1000000</v>
      </c>
      <c r="E16" s="37">
        <v>374090.92</v>
      </c>
      <c r="F16" s="29">
        <f t="shared" si="0"/>
        <v>37.409092</v>
      </c>
      <c r="G16" s="30">
        <f t="shared" si="1"/>
        <v>77.25927420863806</v>
      </c>
    </row>
    <row r="17" spans="1:7" ht="12.75">
      <c r="A17" s="35" t="s">
        <v>22</v>
      </c>
      <c r="B17" s="36" t="s">
        <v>23</v>
      </c>
      <c r="C17" s="37">
        <v>11965.42</v>
      </c>
      <c r="D17" s="37">
        <v>75000</v>
      </c>
      <c r="E17" s="37">
        <v>22809.82</v>
      </c>
      <c r="F17" s="29">
        <f t="shared" si="0"/>
        <v>30.413093333333336</v>
      </c>
      <c r="G17" s="30">
        <f t="shared" si="1"/>
        <v>190.6311688181443</v>
      </c>
    </row>
    <row r="18" spans="1:7" ht="17.25" customHeight="1">
      <c r="A18" s="35" t="s">
        <v>4</v>
      </c>
      <c r="B18" s="36" t="s">
        <v>15</v>
      </c>
      <c r="C18" s="37">
        <v>5850</v>
      </c>
      <c r="D18" s="37">
        <v>1700</v>
      </c>
      <c r="E18" s="37">
        <v>1800</v>
      </c>
      <c r="F18" s="29">
        <f t="shared" si="0"/>
        <v>105.88235294117648</v>
      </c>
      <c r="G18" s="30">
        <f t="shared" si="1"/>
        <v>30.76923076923077</v>
      </c>
    </row>
    <row r="19" spans="1:7" ht="17.25" customHeight="1" thickBot="1">
      <c r="A19" s="38" t="s">
        <v>28</v>
      </c>
      <c r="B19" s="39" t="s">
        <v>36</v>
      </c>
      <c r="C19" s="37">
        <v>238934.72</v>
      </c>
      <c r="D19" s="37">
        <v>43500</v>
      </c>
      <c r="E19" s="37">
        <v>43500</v>
      </c>
      <c r="F19" s="40">
        <f t="shared" si="0"/>
        <v>100</v>
      </c>
      <c r="G19" s="30">
        <f t="shared" si="1"/>
        <v>18.205809519855464</v>
      </c>
    </row>
    <row r="20" spans="1:7" ht="17.25" customHeight="1" thickBot="1">
      <c r="A20" s="1" t="s">
        <v>21</v>
      </c>
      <c r="B20" s="2"/>
      <c r="C20" s="41">
        <f>SUM(C6:C19)</f>
        <v>4802657.46</v>
      </c>
      <c r="D20" s="41">
        <f>SUM(D6:D19)</f>
        <v>5438200</v>
      </c>
      <c r="E20" s="41">
        <f>SUM(E6:E19)</f>
        <v>4566548.25</v>
      </c>
      <c r="F20" s="42">
        <f t="shared" si="0"/>
        <v>83.97168640358942</v>
      </c>
      <c r="G20" s="43">
        <f t="shared" si="1"/>
        <v>95.08377992878968</v>
      </c>
    </row>
    <row r="21" spans="1:7" ht="12.75">
      <c r="A21" s="44" t="s">
        <v>10</v>
      </c>
      <c r="B21" s="45" t="s">
        <v>11</v>
      </c>
      <c r="C21" s="46">
        <v>3822000</v>
      </c>
      <c r="D21" s="46">
        <v>4229100</v>
      </c>
      <c r="E21" s="46">
        <v>4229100</v>
      </c>
      <c r="F21" s="47">
        <f t="shared" si="0"/>
        <v>100</v>
      </c>
      <c r="G21" s="48">
        <f t="shared" si="1"/>
        <v>110.65149136577708</v>
      </c>
    </row>
    <row r="22" spans="1:7" ht="12.75">
      <c r="A22" s="31" t="s">
        <v>16</v>
      </c>
      <c r="B22" s="27" t="s">
        <v>9</v>
      </c>
      <c r="C22" s="28">
        <v>21959764</v>
      </c>
      <c r="D22" s="28">
        <v>50330890</v>
      </c>
      <c r="E22" s="28">
        <v>40745596.43</v>
      </c>
      <c r="F22" s="47">
        <f t="shared" si="0"/>
        <v>80.95544591005643</v>
      </c>
      <c r="G22" s="30">
        <f t="shared" si="1"/>
        <v>185.5466043715224</v>
      </c>
    </row>
    <row r="23" spans="1:7" ht="12.75">
      <c r="A23" s="31" t="s">
        <v>8</v>
      </c>
      <c r="B23" s="27" t="s">
        <v>9</v>
      </c>
      <c r="C23" s="28">
        <v>96876</v>
      </c>
      <c r="D23" s="28">
        <v>99910</v>
      </c>
      <c r="E23" s="28">
        <v>99910</v>
      </c>
      <c r="F23" s="29">
        <f t="shared" si="0"/>
        <v>100</v>
      </c>
      <c r="G23" s="30">
        <f t="shared" si="1"/>
        <v>103.13183863908502</v>
      </c>
    </row>
    <row r="24" spans="1:7" ht="16.5" customHeight="1">
      <c r="A24" s="31" t="s">
        <v>26</v>
      </c>
      <c r="B24" s="27" t="s">
        <v>27</v>
      </c>
      <c r="C24" s="28">
        <v>1462344.41</v>
      </c>
      <c r="D24" s="28">
        <v>3310555.59</v>
      </c>
      <c r="E24" s="28">
        <v>3123701</v>
      </c>
      <c r="F24" s="29">
        <f t="shared" si="0"/>
        <v>94.35579361469053</v>
      </c>
      <c r="G24" s="30">
        <f t="shared" si="1"/>
        <v>213.6091182514248</v>
      </c>
    </row>
    <row r="25" spans="1:7" ht="16.5" customHeight="1" thickBot="1">
      <c r="A25" s="38" t="s">
        <v>34</v>
      </c>
      <c r="B25" s="39" t="s">
        <v>35</v>
      </c>
      <c r="C25" s="28">
        <v>-2846.55</v>
      </c>
      <c r="D25" s="28">
        <v>0</v>
      </c>
      <c r="E25" s="28">
        <v>-19008297.52</v>
      </c>
      <c r="F25" s="34" t="e">
        <f t="shared" si="0"/>
        <v>#DIV/0!</v>
      </c>
      <c r="G25" s="30">
        <f t="shared" si="1"/>
        <v>667766.1562242011</v>
      </c>
    </row>
    <row r="26" spans="1:7" ht="21" customHeight="1" thickBot="1">
      <c r="A26" s="1" t="s">
        <v>5</v>
      </c>
      <c r="B26" s="2"/>
      <c r="C26" s="19">
        <f>SUM(C21:C25)</f>
        <v>27338137.86</v>
      </c>
      <c r="D26" s="19">
        <f>SUM(D21:D25)</f>
        <v>57970455.59</v>
      </c>
      <c r="E26" s="19">
        <f>SUM(E21:E25)</f>
        <v>29190009.91</v>
      </c>
      <c r="F26" s="42">
        <f t="shared" si="0"/>
        <v>50.35325255410849</v>
      </c>
      <c r="G26" s="43">
        <f t="shared" si="1"/>
        <v>106.7739509526345</v>
      </c>
    </row>
    <row r="27" spans="1:7" ht="13.5" thickBot="1">
      <c r="A27" s="1" t="s">
        <v>6</v>
      </c>
      <c r="B27" s="2"/>
      <c r="C27" s="19">
        <f>C26+C20</f>
        <v>32140795.32</v>
      </c>
      <c r="D27" s="17">
        <f>D26+D20</f>
        <v>63408655.59</v>
      </c>
      <c r="E27" s="19">
        <f>E26+E20</f>
        <v>33756558.16</v>
      </c>
      <c r="F27" s="42">
        <f t="shared" si="0"/>
        <v>53.23651455137246</v>
      </c>
      <c r="G27" s="43">
        <f t="shared" si="1"/>
        <v>105.02714019336842</v>
      </c>
    </row>
    <row r="28" spans="1:7" ht="13.5">
      <c r="A28" s="11"/>
      <c r="B28" s="8"/>
      <c r="C28" s="23"/>
      <c r="D28" s="7"/>
      <c r="E28" s="23"/>
      <c r="F28" s="7"/>
      <c r="G28" s="7"/>
    </row>
    <row r="29" spans="1:7" ht="13.5">
      <c r="A29" s="11"/>
      <c r="B29" s="8"/>
      <c r="C29" s="23"/>
      <c r="D29" s="7"/>
      <c r="E29" s="23"/>
      <c r="F29" s="7"/>
      <c r="G29" s="7"/>
    </row>
    <row r="30" spans="1:7" ht="13.5">
      <c r="A30" s="11"/>
      <c r="B30" s="6"/>
      <c r="C30" s="23"/>
      <c r="D30" s="7"/>
      <c r="E30" s="23"/>
      <c r="F30" s="7"/>
      <c r="G30" s="7"/>
    </row>
  </sheetData>
  <sheetProtection/>
  <mergeCells count="7">
    <mergeCell ref="F3:G3"/>
    <mergeCell ref="A4:A5"/>
    <mergeCell ref="B4:B5"/>
    <mergeCell ref="C4:C5"/>
    <mergeCell ref="D4:D5"/>
    <mergeCell ref="E4:E5"/>
    <mergeCell ref="F4:G4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2015-02-02T07:06:33Z</cp:lastPrinted>
  <dcterms:created xsi:type="dcterms:W3CDTF">2006-03-15T08:30:53Z</dcterms:created>
  <dcterms:modified xsi:type="dcterms:W3CDTF">2015-02-02T07:06:36Z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