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<sst xmlns="http://schemas.openxmlformats.org/spreadsheetml/2006/main" count="90" uniqueCount="87">
  <si>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</si>
  <si>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</si>
  <si>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</si>
  <si>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</si>
  <si>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</si>
  <si>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</si>
  <si>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</si>
  <si>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</si>
  <si>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</si>
  <si>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</si>
  <si>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</si>
  <si>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</si>
  <si>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</si>
  <si>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</si>
  <si>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</si>
  <si>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</si>
  <si>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</si>
  <si>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</si>
  <si>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</si>
  <si>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</si>
  <si>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</si>
  <si>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</si>
  <si>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</si>
  <si>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</si>
  <si>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</si>
  <si>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</si>
  <si>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</si>
  <si>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</si>
  <si>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</si>
  <si>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</si>
  <si>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</si>
  <si>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</si>
  <si>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</si>
  <si>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</si>
  <si>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</si>
  <si>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</si>
  <si>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</si>
  <si>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</si>
  <si>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</si>
  <si>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</si>
  <si>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</si>
  <si>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</si>
  <si>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</si>
  <si>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</si>
  <si>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</si>
  <si>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</si>
  <si>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</si>
  <si>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</si>
  <si>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</si>
  <si>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</si>
  <si>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</si>
  <si>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</si>
  <si>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</si>
  <si>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</si>
  <si>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</si>
  <si>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</si>
  <si>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</si>
  <si>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</si>
  <si>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</si>
  <si>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</si>
  <si>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</si>
  <si>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</si>
  <si>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</si>
  <si>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</si>
  <si>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</si>
  <si>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</si>
  <si>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</si>
  <si>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</si>
  <si>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</si>
  <si>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</si>
  <si>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</si>
  <si>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</si>
  <si>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</si>
  <si>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</si>
  <si>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</si>
  <si>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</si>
  <si>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</si>
  <si>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на проведение капитального ремонта многоквартирных домов за счет средств Фонда содействия реформированию ЖКХ</t>
  </si>
  <si>
    <t xml:space="preserve"> на обеспечение мероприятий по капитальному ремонту многоквартирных домов за счет средств областного бюджета</t>
  </si>
  <si>
    <t>на выполнение неотложных мероприятий по устойчивому функционированию объектов ЖКХ</t>
  </si>
  <si>
    <t xml:space="preserve"> на подготовку и проведение мероприятий, посвященных Дню образования Ленинградской области</t>
  </si>
  <si>
    <t xml:space="preserve"> на обеспечение выплат стимулирующего характера основному персоналу муниципальных музеев и библиотек Ленинградской области</t>
  </si>
  <si>
    <t xml:space="preserve"> на обеспечение мероприятий по внедрению коллективных (общедомовых) приборов учета потребления коммунальных ресурсов</t>
  </si>
  <si>
    <t>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</si>
  <si>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</si>
  <si>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на осуществление  мероприятий по развитию общественной инфраструктуры</t>
  </si>
  <si>
    <t xml:space="preserve">                                                                          от 03.10.2012                      № 193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</si>
</sst>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171" fontId="2" fillId="0" borderId="1" xfId="0" applyNumberFormat="1" applyFont="1" applyFill="1" applyBorder="1" applyAlignment="1">
      <alignment horizontal="right" wrapText="1"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ill="1" applyBorder="1" applyAlignment="1">
      <alignment vertical="center" wrapText="1"/>
    </xf>
    <xf numFmtId="171" fontId="0" fillId="0" borderId="2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81.625" style="0" customWidth="1"/>
    <col min="3" max="3" width="12.75390625" style="29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86</v>
      </c>
    </row>
    <row r="9" ht="12.75">
      <c r="B9" s="4"/>
    </row>
    <row r="11" spans="1:3" ht="14.25">
      <c r="A11" s="43" t="s">
        <v>29</v>
      </c>
      <c r="B11" s="43"/>
      <c r="C11" s="43"/>
    </row>
    <row r="12" spans="1:3" ht="14.25">
      <c r="A12" s="43" t="s">
        <v>65</v>
      </c>
      <c r="B12" s="43"/>
      <c r="C12" s="43"/>
    </row>
    <row r="13" ht="14.25">
      <c r="B13" s="5"/>
    </row>
    <row r="14" spans="1:3" ht="12.75" customHeight="1">
      <c r="A14" s="44" t="s">
        <v>5</v>
      </c>
      <c r="B14" s="44" t="s">
        <v>6</v>
      </c>
      <c r="C14" s="45" t="s">
        <v>0</v>
      </c>
    </row>
    <row r="15" spans="1:3" ht="12.75">
      <c r="A15" s="44"/>
      <c r="B15" s="44"/>
      <c r="C15" s="45"/>
    </row>
    <row r="16" spans="1:3" ht="16.5" customHeight="1">
      <c r="A16" s="19" t="s">
        <v>31</v>
      </c>
      <c r="B16" s="20" t="s">
        <v>32</v>
      </c>
      <c r="C16" s="30">
        <f>C17+C19+C21+C25+C27+C31+C34+C36+C38+C39</f>
        <v>3476.7</v>
      </c>
    </row>
    <row r="17" spans="1:3" ht="15.75" customHeight="1">
      <c r="A17" s="6" t="s">
        <v>33</v>
      </c>
      <c r="B17" s="7" t="s">
        <v>7</v>
      </c>
      <c r="C17" s="31">
        <f>SUM(C18:C18)</f>
        <v>788.5</v>
      </c>
    </row>
    <row r="18" spans="1:3" ht="13.5" customHeight="1">
      <c r="A18" s="1" t="s">
        <v>34</v>
      </c>
      <c r="B18" s="2" t="s">
        <v>8</v>
      </c>
      <c r="C18" s="32">
        <f>688.5+100</f>
        <v>788.5</v>
      </c>
    </row>
    <row r="19" spans="1:3" ht="13.5" customHeight="1">
      <c r="A19" s="6" t="s">
        <v>35</v>
      </c>
      <c r="B19" s="7" t="s">
        <v>9</v>
      </c>
      <c r="C19" s="31">
        <f>SUM(C20:C20)</f>
        <v>1.4</v>
      </c>
    </row>
    <row r="20" spans="1:3" ht="16.5" customHeight="1">
      <c r="A20" s="1" t="s">
        <v>36</v>
      </c>
      <c r="B20" s="2" t="s">
        <v>10</v>
      </c>
      <c r="C20" s="32">
        <v>1.4</v>
      </c>
    </row>
    <row r="21" spans="1:3" ht="15" customHeight="1">
      <c r="A21" s="6" t="s">
        <v>37</v>
      </c>
      <c r="B21" s="7" t="s">
        <v>11</v>
      </c>
      <c r="C21" s="31">
        <f>SUM(C22:C24)</f>
        <v>1062.8</v>
      </c>
    </row>
    <row r="22" spans="1:3" ht="15.75" customHeight="1">
      <c r="A22" s="8" t="s">
        <v>38</v>
      </c>
      <c r="B22" s="9" t="s">
        <v>12</v>
      </c>
      <c r="C22" s="33">
        <v>21.2</v>
      </c>
    </row>
    <row r="23" spans="1:3" ht="15.75" customHeight="1">
      <c r="A23" s="14" t="s">
        <v>39</v>
      </c>
      <c r="B23" s="9" t="s">
        <v>40</v>
      </c>
      <c r="C23" s="33">
        <f>346.1+100</f>
        <v>446.1</v>
      </c>
    </row>
    <row r="24" spans="1:5" ht="17.25" customHeight="1">
      <c r="A24" s="1" t="s">
        <v>41</v>
      </c>
      <c r="B24" s="2" t="s">
        <v>13</v>
      </c>
      <c r="C24" s="32">
        <v>595.5</v>
      </c>
      <c r="E24" s="10"/>
    </row>
    <row r="25" spans="1:3" ht="15.75" customHeight="1">
      <c r="A25" s="6" t="s">
        <v>42</v>
      </c>
      <c r="B25" s="7" t="s">
        <v>61</v>
      </c>
      <c r="C25" s="31">
        <f>C26</f>
        <v>27</v>
      </c>
    </row>
    <row r="26" spans="1:3" ht="42.75" customHeight="1">
      <c r="A26" s="40" t="s">
        <v>63</v>
      </c>
      <c r="B26" s="3" t="s">
        <v>64</v>
      </c>
      <c r="C26" s="36">
        <v>27</v>
      </c>
    </row>
    <row r="27" spans="1:3" ht="26.25" customHeight="1">
      <c r="A27" s="6" t="s">
        <v>43</v>
      </c>
      <c r="B27" s="7" t="s">
        <v>14</v>
      </c>
      <c r="C27" s="34">
        <f>C28</f>
        <v>1276.9</v>
      </c>
    </row>
    <row r="28" spans="1:3" ht="63.75" customHeight="1">
      <c r="A28" s="11" t="s">
        <v>44</v>
      </c>
      <c r="B28" s="21" t="s">
        <v>66</v>
      </c>
      <c r="C28" s="35">
        <f>C29+C30</f>
        <v>1276.9</v>
      </c>
    </row>
    <row r="29" spans="1:3" ht="54" customHeight="1">
      <c r="A29" s="1" t="s">
        <v>67</v>
      </c>
      <c r="B29" s="22" t="s">
        <v>45</v>
      </c>
      <c r="C29" s="32">
        <v>650</v>
      </c>
    </row>
    <row r="30" spans="1:3" ht="39" customHeight="1">
      <c r="A30" s="12" t="s">
        <v>46</v>
      </c>
      <c r="B30" s="3" t="s">
        <v>68</v>
      </c>
      <c r="C30" s="36">
        <f>496.9+30+100</f>
        <v>626.9</v>
      </c>
    </row>
    <row r="31" spans="1:3" ht="15.75" customHeight="1">
      <c r="A31" s="15" t="s">
        <v>47</v>
      </c>
      <c r="B31" s="27" t="s">
        <v>69</v>
      </c>
      <c r="C31" s="31">
        <f>C33+C32</f>
        <v>18.6</v>
      </c>
    </row>
    <row r="32" spans="1:3" ht="15" customHeight="1">
      <c r="A32" s="14" t="s">
        <v>70</v>
      </c>
      <c r="B32" s="28" t="s">
        <v>71</v>
      </c>
      <c r="C32" s="36">
        <v>12.1</v>
      </c>
    </row>
    <row r="33" spans="1:3" ht="18.75" customHeight="1">
      <c r="A33" s="14" t="s">
        <v>75</v>
      </c>
      <c r="B33" s="39" t="s">
        <v>76</v>
      </c>
      <c r="C33" s="36">
        <v>6.5</v>
      </c>
    </row>
    <row r="34" spans="1:3" ht="15.75" customHeight="1">
      <c r="A34" s="15" t="s">
        <v>48</v>
      </c>
      <c r="B34" s="16" t="s">
        <v>15</v>
      </c>
      <c r="C34" s="34">
        <f>SUM(C35)</f>
        <v>275</v>
      </c>
    </row>
    <row r="35" spans="1:3" ht="35.25" customHeight="1">
      <c r="A35" s="17" t="s">
        <v>49</v>
      </c>
      <c r="B35" s="41" t="s">
        <v>72</v>
      </c>
      <c r="C35" s="32">
        <f>75+100+100</f>
        <v>275</v>
      </c>
    </row>
    <row r="36" spans="1:3" ht="15" customHeight="1">
      <c r="A36" s="15" t="s">
        <v>50</v>
      </c>
      <c r="B36" s="16" t="s">
        <v>16</v>
      </c>
      <c r="C36" s="31">
        <f>C37</f>
        <v>9</v>
      </c>
    </row>
    <row r="37" spans="1:3" ht="16.5" customHeight="1">
      <c r="A37" s="14" t="s">
        <v>51</v>
      </c>
      <c r="B37" s="23" t="s">
        <v>73</v>
      </c>
      <c r="C37" s="36">
        <v>9</v>
      </c>
    </row>
    <row r="38" spans="1:3" ht="16.5" customHeight="1" hidden="1">
      <c r="A38" s="15" t="s">
        <v>52</v>
      </c>
      <c r="B38" s="16" t="s">
        <v>17</v>
      </c>
      <c r="C38" s="31">
        <v>0</v>
      </c>
    </row>
    <row r="39" spans="1:5" ht="16.5" customHeight="1">
      <c r="A39" s="15" t="s">
        <v>53</v>
      </c>
      <c r="B39" s="16" t="s">
        <v>54</v>
      </c>
      <c r="C39" s="31">
        <v>17.5</v>
      </c>
      <c r="E39" s="10"/>
    </row>
    <row r="40" spans="1:3" ht="16.5" customHeight="1">
      <c r="A40" s="15" t="s">
        <v>55</v>
      </c>
      <c r="B40" s="16" t="s">
        <v>18</v>
      </c>
      <c r="C40" s="31">
        <f>C42+C45+C52+C54</f>
        <v>13502.9</v>
      </c>
    </row>
    <row r="41" spans="1:3" ht="17.25" customHeight="1">
      <c r="A41" s="15" t="s">
        <v>56</v>
      </c>
      <c r="B41" s="16" t="s">
        <v>19</v>
      </c>
      <c r="C41" s="31">
        <f>C42+C45+C52+C54</f>
        <v>13502.9</v>
      </c>
    </row>
    <row r="42" spans="1:3" ht="17.25" customHeight="1">
      <c r="A42" s="17" t="s">
        <v>57</v>
      </c>
      <c r="B42" s="18" t="s">
        <v>23</v>
      </c>
      <c r="C42" s="32">
        <f>C43+C44</f>
        <v>3520.1000000000004</v>
      </c>
    </row>
    <row r="43" spans="1:3" ht="15" customHeight="1">
      <c r="A43" s="1" t="s">
        <v>20</v>
      </c>
      <c r="B43" s="13" t="s">
        <v>24</v>
      </c>
      <c r="C43" s="32">
        <v>2494.8</v>
      </c>
    </row>
    <row r="44" spans="1:3" ht="15" customHeight="1">
      <c r="A44" s="1"/>
      <c r="B44" s="13" t="s">
        <v>25</v>
      </c>
      <c r="C44" s="32">
        <v>1025.3</v>
      </c>
    </row>
    <row r="45" spans="1:3" ht="15" customHeight="1">
      <c r="A45" s="1" t="s">
        <v>58</v>
      </c>
      <c r="B45" s="13" t="s">
        <v>26</v>
      </c>
      <c r="C45" s="32">
        <f>SUM(C46:C51)</f>
        <v>4847.5</v>
      </c>
    </row>
    <row r="46" spans="1:3" ht="21.75" customHeight="1">
      <c r="A46" s="1" t="s">
        <v>20</v>
      </c>
      <c r="B46" s="13" t="s">
        <v>77</v>
      </c>
      <c r="C46" s="37">
        <v>1008</v>
      </c>
    </row>
    <row r="47" spans="1:3" ht="21.75" customHeight="1">
      <c r="A47" s="1"/>
      <c r="B47" s="13" t="s">
        <v>78</v>
      </c>
      <c r="C47" s="37">
        <v>513</v>
      </c>
    </row>
    <row r="48" spans="1:3" ht="25.5">
      <c r="A48" s="1"/>
      <c r="B48" s="13" t="s">
        <v>82</v>
      </c>
      <c r="C48" s="37">
        <f>50+130</f>
        <v>180</v>
      </c>
    </row>
    <row r="49" spans="1:3" ht="25.5">
      <c r="A49" s="1"/>
      <c r="B49" s="13" t="s">
        <v>81</v>
      </c>
      <c r="C49" s="42">
        <v>23.4</v>
      </c>
    </row>
    <row r="50" spans="1:3" ht="25.5" customHeight="1">
      <c r="A50" s="1"/>
      <c r="B50" s="13" t="s">
        <v>83</v>
      </c>
      <c r="C50" s="37">
        <v>2795.7</v>
      </c>
    </row>
    <row r="51" spans="1:3" ht="38.25">
      <c r="A51" s="1"/>
      <c r="B51" s="13" t="s">
        <v>84</v>
      </c>
      <c r="C51" s="42">
        <v>327.4</v>
      </c>
    </row>
    <row r="52" spans="1:3" ht="12.75">
      <c r="A52" s="1" t="s">
        <v>59</v>
      </c>
      <c r="B52" s="13" t="s">
        <v>27</v>
      </c>
      <c r="C52" s="37">
        <f>C53</f>
        <v>95.3</v>
      </c>
    </row>
    <row r="53" spans="1:3" ht="25.5">
      <c r="A53" s="1" t="s">
        <v>20</v>
      </c>
      <c r="B53" s="13" t="s">
        <v>62</v>
      </c>
      <c r="C53" s="37">
        <f>76.8+18.5</f>
        <v>95.3</v>
      </c>
    </row>
    <row r="54" spans="1:3" ht="12.75">
      <c r="A54" s="1" t="s">
        <v>60</v>
      </c>
      <c r="B54" s="13" t="s">
        <v>28</v>
      </c>
      <c r="C54" s="37">
        <f>SUM(C55:C58)</f>
        <v>5040</v>
      </c>
    </row>
    <row r="55" spans="1:3" ht="18.75" customHeight="1">
      <c r="A55" s="1" t="s">
        <v>20</v>
      </c>
      <c r="B55" s="13" t="s">
        <v>79</v>
      </c>
      <c r="C55" s="37">
        <v>3300</v>
      </c>
    </row>
    <row r="56" spans="1:3" ht="25.5" customHeight="1">
      <c r="A56" s="1"/>
      <c r="B56" s="13" t="s">
        <v>80</v>
      </c>
      <c r="C56" s="37">
        <v>1500</v>
      </c>
    </row>
    <row r="57" spans="1:3" ht="25.5" customHeight="1">
      <c r="A57" s="1"/>
      <c r="B57" s="18" t="s">
        <v>74</v>
      </c>
      <c r="C57" s="37">
        <v>160</v>
      </c>
    </row>
    <row r="58" spans="1:3" ht="18.75" customHeight="1">
      <c r="A58" s="1"/>
      <c r="B58" s="18" t="s">
        <v>85</v>
      </c>
      <c r="C58" s="37">
        <v>80</v>
      </c>
    </row>
    <row r="59" spans="1:3" s="26" customFormat="1" ht="15.75" customHeight="1">
      <c r="A59" s="24" t="s">
        <v>21</v>
      </c>
      <c r="B59" s="25"/>
      <c r="C59" s="38">
        <f>C40+C16</f>
        <v>16979.6</v>
      </c>
    </row>
  </sheetData>
  <mergeCells count="5">
    <mergeCell ref="A11:C11"/>
    <mergeCell ref="A14:A15"/>
    <mergeCell ref="B14:B15"/>
    <mergeCell ref="C14:C15"/>
    <mergeCell ref="A12:C12"/>
  </mergeCells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2012-10-02T10:44:16Z</cp:lastPrinted>
  <dcterms:created xsi:type="dcterms:W3CDTF">2005-12-20T08:48:21Z</dcterms:created>
  <dcterms:modified xsi:type="dcterms:W3CDTF">2012-10-02T10:45:51Z</dcterms:modified>
  <cp:category/>
  <cp:version/>
  <cp:contentType/>
  <cp:contentStatus/>
</cp:coreProperties>
</file>